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1555" windowHeight="9630"/>
  </bookViews>
  <sheets>
    <sheet name="여행정보" sheetId="1" r:id="rId1"/>
    <sheet name="Hotel" sheetId="3" state="hidden" r:id="rId2"/>
    <sheet name="Nation" sheetId="4" state="hidden" r:id="rId3"/>
    <sheet name="Area" sheetId="6" state="hidden" r:id="rId4"/>
  </sheets>
  <definedNames>
    <definedName name="_xlnm._FilterDatabase" localSheetId="0" hidden="1">여행정보!$A$1:$AE$1801</definedName>
  </definedNames>
  <calcPr calcId="145621"/>
</workbook>
</file>

<file path=xl/calcChain.xml><?xml version="1.0" encoding="utf-8"?>
<calcChain xmlns="http://schemas.openxmlformats.org/spreadsheetml/2006/main">
  <c r="S961" i="1" l="1"/>
  <c r="O961" i="1"/>
  <c r="S960" i="1"/>
  <c r="O960" i="1"/>
  <c r="S959" i="1"/>
  <c r="O959" i="1"/>
  <c r="S958" i="1"/>
  <c r="O958" i="1"/>
  <c r="S957" i="1"/>
  <c r="O957" i="1"/>
  <c r="S956" i="1"/>
  <c r="O956" i="1"/>
  <c r="S955" i="1"/>
  <c r="O955" i="1"/>
  <c r="S954" i="1"/>
  <c r="O954" i="1"/>
  <c r="S953" i="1"/>
  <c r="O953" i="1"/>
  <c r="S952" i="1"/>
  <c r="O952" i="1"/>
  <c r="S951" i="1"/>
  <c r="O951" i="1"/>
  <c r="S950" i="1"/>
  <c r="O950" i="1"/>
  <c r="S949" i="1"/>
  <c r="O949" i="1"/>
  <c r="S948" i="1"/>
  <c r="O948" i="1"/>
  <c r="S947" i="1"/>
  <c r="O947" i="1"/>
  <c r="S946" i="1"/>
  <c r="O946" i="1"/>
  <c r="S945" i="1"/>
  <c r="O945" i="1"/>
  <c r="S944" i="1"/>
  <c r="O944" i="1"/>
  <c r="S943" i="1"/>
  <c r="O943" i="1"/>
  <c r="S942" i="1"/>
  <c r="O942" i="1"/>
  <c r="S941" i="1"/>
  <c r="O941" i="1"/>
  <c r="O940" i="1"/>
  <c r="S939" i="1"/>
  <c r="O939" i="1"/>
  <c r="S938" i="1"/>
  <c r="O938" i="1"/>
  <c r="S937" i="1"/>
  <c r="O937" i="1"/>
  <c r="S936" i="1"/>
  <c r="O936" i="1"/>
  <c r="S935" i="1"/>
  <c r="O935" i="1"/>
  <c r="S934" i="1"/>
  <c r="O934" i="1"/>
  <c r="S933" i="1"/>
  <c r="O933" i="1"/>
  <c r="S932" i="1"/>
  <c r="O932" i="1"/>
  <c r="S931" i="1"/>
  <c r="O931" i="1"/>
  <c r="S930" i="1"/>
  <c r="O930" i="1"/>
  <c r="S929" i="1"/>
  <c r="O929" i="1"/>
  <c r="S928" i="1"/>
  <c r="O928" i="1"/>
  <c r="S927" i="1"/>
  <c r="O927" i="1"/>
  <c r="S926" i="1"/>
  <c r="O926" i="1"/>
  <c r="S925" i="1"/>
  <c r="O925" i="1"/>
  <c r="S924" i="1"/>
  <c r="O924" i="1"/>
  <c r="S923" i="1"/>
  <c r="O923" i="1"/>
  <c r="S922" i="1"/>
  <c r="O922" i="1"/>
  <c r="S921" i="1"/>
  <c r="O921" i="1"/>
  <c r="S920" i="1"/>
  <c r="O920" i="1"/>
  <c r="O919" i="1"/>
  <c r="S918" i="1"/>
  <c r="O918" i="1"/>
  <c r="S917" i="1"/>
  <c r="O917" i="1"/>
  <c r="S916" i="1"/>
  <c r="O916" i="1"/>
  <c r="S915" i="1"/>
  <c r="O915" i="1"/>
  <c r="S914" i="1"/>
  <c r="O914" i="1"/>
  <c r="S913" i="1"/>
  <c r="O913" i="1"/>
  <c r="S912" i="1"/>
  <c r="O912" i="1"/>
  <c r="S911" i="1"/>
  <c r="O911" i="1"/>
  <c r="S910" i="1"/>
  <c r="O910" i="1"/>
  <c r="S909" i="1"/>
  <c r="O909" i="1"/>
  <c r="S908" i="1"/>
  <c r="O908" i="1"/>
  <c r="S907" i="1"/>
  <c r="O907" i="1"/>
  <c r="S906" i="1"/>
  <c r="O906" i="1"/>
  <c r="S905" i="1"/>
  <c r="O905" i="1"/>
  <c r="S904" i="1"/>
  <c r="O904" i="1"/>
  <c r="S903" i="1"/>
  <c r="O903" i="1"/>
  <c r="S902" i="1"/>
  <c r="O902" i="1"/>
  <c r="S901" i="1"/>
  <c r="O901" i="1"/>
  <c r="S900" i="1"/>
  <c r="O900" i="1"/>
  <c r="S899" i="1"/>
  <c r="O899" i="1"/>
  <c r="O898" i="1"/>
  <c r="S897" i="1"/>
  <c r="O897" i="1"/>
  <c r="S896" i="1"/>
  <c r="O896" i="1"/>
  <c r="S895" i="1"/>
  <c r="O895" i="1"/>
  <c r="S894" i="1"/>
  <c r="O894" i="1"/>
  <c r="S893" i="1"/>
  <c r="O893" i="1"/>
  <c r="S892" i="1"/>
  <c r="O892" i="1"/>
  <c r="S891" i="1"/>
  <c r="O891" i="1"/>
  <c r="S890" i="1"/>
  <c r="O890" i="1"/>
  <c r="S889" i="1"/>
  <c r="O889" i="1"/>
  <c r="S888" i="1"/>
  <c r="O888" i="1"/>
  <c r="S887" i="1"/>
  <c r="O887" i="1"/>
  <c r="S886" i="1"/>
  <c r="O886" i="1"/>
  <c r="S885" i="1"/>
  <c r="O885" i="1"/>
  <c r="O884" i="1"/>
  <c r="S883" i="1"/>
  <c r="O883" i="1"/>
  <c r="S882" i="1"/>
  <c r="O882" i="1"/>
  <c r="S881" i="1"/>
  <c r="O881" i="1"/>
  <c r="S880" i="1"/>
  <c r="O880" i="1"/>
  <c r="S879" i="1"/>
  <c r="O879" i="1"/>
  <c r="S878" i="1"/>
  <c r="O878" i="1"/>
  <c r="S877" i="1"/>
  <c r="O877" i="1"/>
  <c r="S876" i="1"/>
  <c r="O876" i="1"/>
  <c r="S875" i="1"/>
  <c r="O875" i="1"/>
  <c r="S874" i="1"/>
  <c r="O874" i="1"/>
  <c r="S873" i="1"/>
  <c r="O873" i="1"/>
  <c r="S872" i="1"/>
  <c r="O872" i="1"/>
  <c r="S871" i="1"/>
  <c r="O871" i="1"/>
  <c r="S870" i="1"/>
  <c r="O870" i="1"/>
  <c r="S869" i="1"/>
  <c r="O869" i="1"/>
  <c r="S868" i="1"/>
  <c r="O868" i="1"/>
  <c r="S867" i="1"/>
  <c r="O867" i="1"/>
  <c r="S866" i="1"/>
  <c r="O866" i="1"/>
  <c r="S865" i="1"/>
  <c r="O865" i="1"/>
  <c r="S864" i="1"/>
  <c r="O864" i="1"/>
  <c r="S863" i="1"/>
  <c r="O863" i="1"/>
  <c r="S862" i="1"/>
  <c r="O862" i="1"/>
  <c r="S861" i="1"/>
  <c r="O861" i="1"/>
  <c r="S860" i="1"/>
  <c r="O860" i="1"/>
  <c r="S859" i="1"/>
  <c r="O859" i="1"/>
  <c r="S858" i="1"/>
  <c r="O858" i="1"/>
  <c r="S857" i="1"/>
  <c r="O857" i="1"/>
  <c r="S856" i="1"/>
  <c r="O856" i="1"/>
  <c r="S855" i="1"/>
  <c r="O855" i="1"/>
  <c r="S854" i="1"/>
  <c r="O854" i="1"/>
  <c r="S853" i="1"/>
  <c r="O853" i="1"/>
  <c r="S852" i="1"/>
  <c r="O852" i="1"/>
  <c r="S851" i="1"/>
  <c r="O851" i="1"/>
  <c r="S850" i="1"/>
  <c r="O850" i="1"/>
  <c r="S849" i="1"/>
  <c r="O849" i="1"/>
  <c r="O848" i="1"/>
  <c r="S847" i="1"/>
  <c r="O847" i="1"/>
  <c r="S846" i="1"/>
  <c r="O846" i="1"/>
  <c r="S845" i="1"/>
  <c r="O845" i="1"/>
  <c r="S844" i="1"/>
  <c r="O844" i="1"/>
  <c r="S843" i="1"/>
  <c r="O843" i="1"/>
  <c r="S842" i="1"/>
  <c r="O842" i="1"/>
  <c r="S841" i="1"/>
  <c r="O841" i="1"/>
  <c r="S840" i="1"/>
  <c r="O840" i="1"/>
  <c r="S839" i="1"/>
  <c r="O839" i="1"/>
  <c r="S838" i="1"/>
  <c r="O838" i="1"/>
  <c r="S837" i="1"/>
  <c r="O837" i="1"/>
  <c r="S836" i="1"/>
  <c r="O836" i="1"/>
  <c r="S835" i="1"/>
  <c r="O835" i="1"/>
  <c r="S834" i="1"/>
  <c r="O834" i="1"/>
  <c r="S833" i="1"/>
  <c r="O833" i="1"/>
  <c r="S832" i="1"/>
  <c r="O832" i="1"/>
  <c r="S831" i="1"/>
  <c r="O831" i="1"/>
  <c r="S830" i="1"/>
  <c r="O830" i="1"/>
  <c r="S829" i="1"/>
  <c r="O829" i="1"/>
  <c r="S828" i="1"/>
  <c r="O828" i="1"/>
  <c r="S827" i="1"/>
  <c r="O827" i="1"/>
  <c r="S826" i="1"/>
  <c r="O826" i="1"/>
  <c r="S825" i="1"/>
  <c r="O825" i="1"/>
  <c r="S824" i="1"/>
  <c r="O824" i="1"/>
  <c r="S823" i="1"/>
  <c r="O823" i="1"/>
  <c r="S822" i="1"/>
  <c r="O822" i="1"/>
  <c r="S821" i="1"/>
  <c r="O821" i="1"/>
  <c r="S820" i="1"/>
  <c r="O820" i="1"/>
  <c r="S819" i="1"/>
  <c r="O819" i="1"/>
  <c r="S818" i="1"/>
  <c r="O818" i="1"/>
  <c r="S817" i="1"/>
  <c r="O817" i="1"/>
  <c r="S816" i="1"/>
  <c r="O816" i="1"/>
  <c r="S815" i="1"/>
  <c r="O815" i="1"/>
  <c r="S814" i="1"/>
  <c r="O814" i="1"/>
  <c r="S813" i="1"/>
  <c r="O813" i="1"/>
  <c r="O812" i="1"/>
  <c r="S811" i="1"/>
  <c r="O811" i="1"/>
  <c r="S810" i="1"/>
  <c r="O810" i="1"/>
  <c r="S809" i="1"/>
  <c r="O809" i="1"/>
  <c r="S808" i="1"/>
  <c r="O808" i="1"/>
  <c r="S807" i="1"/>
  <c r="O807" i="1"/>
  <c r="S806" i="1"/>
  <c r="O806" i="1"/>
  <c r="S805" i="1"/>
  <c r="O805" i="1"/>
  <c r="S804" i="1"/>
  <c r="O804" i="1"/>
  <c r="S803" i="1"/>
  <c r="O803" i="1"/>
  <c r="S802" i="1"/>
  <c r="O802" i="1"/>
  <c r="S801" i="1"/>
  <c r="O801" i="1"/>
  <c r="S800" i="1"/>
  <c r="O800" i="1"/>
  <c r="O799" i="1"/>
  <c r="S798" i="1"/>
  <c r="O798" i="1"/>
  <c r="S797" i="1"/>
  <c r="O797" i="1"/>
  <c r="S796" i="1"/>
  <c r="O796" i="1"/>
  <c r="S795" i="1"/>
  <c r="O795" i="1"/>
  <c r="S794" i="1"/>
  <c r="O794" i="1"/>
  <c r="S793" i="1"/>
  <c r="O793" i="1"/>
  <c r="S792" i="1"/>
  <c r="O792" i="1"/>
  <c r="S791" i="1"/>
  <c r="O791" i="1"/>
  <c r="S790" i="1"/>
  <c r="O790" i="1"/>
  <c r="O789" i="1"/>
  <c r="S788" i="1"/>
  <c r="O788" i="1"/>
  <c r="S787" i="1"/>
  <c r="O787" i="1"/>
  <c r="S786" i="1"/>
  <c r="O786" i="1"/>
  <c r="S785" i="1"/>
  <c r="O785" i="1"/>
  <c r="S784" i="1"/>
  <c r="O784" i="1"/>
  <c r="S783" i="1"/>
  <c r="O783" i="1"/>
  <c r="S782" i="1"/>
  <c r="O782" i="1"/>
  <c r="S781" i="1"/>
  <c r="O781" i="1"/>
  <c r="S780" i="1"/>
  <c r="O780" i="1"/>
  <c r="S779" i="1"/>
  <c r="O779" i="1"/>
  <c r="S778" i="1"/>
  <c r="O778" i="1"/>
  <c r="S777" i="1"/>
  <c r="O777" i="1"/>
  <c r="S776" i="1"/>
  <c r="O776" i="1"/>
  <c r="S775" i="1"/>
  <c r="O775" i="1"/>
  <c r="S774" i="1"/>
  <c r="O774" i="1"/>
  <c r="S773" i="1"/>
  <c r="O773" i="1"/>
  <c r="S772" i="1"/>
  <c r="O772" i="1"/>
  <c r="S771" i="1"/>
  <c r="O771" i="1"/>
  <c r="S770" i="1"/>
  <c r="O770" i="1"/>
  <c r="S769" i="1"/>
  <c r="O769" i="1"/>
  <c r="S768" i="1"/>
  <c r="O768" i="1"/>
  <c r="S767" i="1"/>
  <c r="O767" i="1"/>
  <c r="S766" i="1"/>
  <c r="O766" i="1"/>
  <c r="S765" i="1"/>
  <c r="O765" i="1"/>
  <c r="O764" i="1"/>
  <c r="S763" i="1"/>
  <c r="O763" i="1"/>
  <c r="S762" i="1"/>
  <c r="O762" i="1"/>
  <c r="O761" i="1"/>
  <c r="S760" i="1"/>
  <c r="O760" i="1"/>
  <c r="S759" i="1"/>
  <c r="O759" i="1"/>
  <c r="S758" i="1"/>
  <c r="O758" i="1"/>
  <c r="S757" i="1"/>
  <c r="O757" i="1"/>
  <c r="S756" i="1"/>
  <c r="O756" i="1"/>
  <c r="S755" i="1"/>
  <c r="O755" i="1"/>
  <c r="S754" i="1"/>
  <c r="O754" i="1"/>
  <c r="S753" i="1"/>
  <c r="O753" i="1"/>
  <c r="S752" i="1"/>
  <c r="O752" i="1"/>
  <c r="S751" i="1"/>
  <c r="O751" i="1"/>
  <c r="S750" i="1"/>
  <c r="O750" i="1"/>
  <c r="O749" i="1"/>
  <c r="O748" i="1"/>
  <c r="S747" i="1"/>
  <c r="O747" i="1"/>
  <c r="S746" i="1"/>
  <c r="O746" i="1"/>
  <c r="S745" i="1"/>
  <c r="O745" i="1"/>
  <c r="S744" i="1"/>
  <c r="O744" i="1"/>
  <c r="S743" i="1"/>
  <c r="O743" i="1"/>
  <c r="S742" i="1"/>
  <c r="O742" i="1"/>
  <c r="S741" i="1"/>
  <c r="O741" i="1"/>
  <c r="S740" i="1"/>
  <c r="O740" i="1"/>
  <c r="S739" i="1"/>
  <c r="O739" i="1"/>
  <c r="S738" i="1"/>
  <c r="O738" i="1"/>
  <c r="S737" i="1"/>
  <c r="O737" i="1"/>
  <c r="S736" i="1"/>
  <c r="O736" i="1"/>
  <c r="S735" i="1"/>
  <c r="O735" i="1"/>
  <c r="S734" i="1"/>
  <c r="O734" i="1"/>
  <c r="S733" i="1"/>
  <c r="O733" i="1"/>
  <c r="S732" i="1"/>
  <c r="O732" i="1"/>
  <c r="S731" i="1"/>
  <c r="O731" i="1"/>
  <c r="S730" i="1"/>
  <c r="O730" i="1"/>
  <c r="S729" i="1"/>
  <c r="O729" i="1"/>
  <c r="S728" i="1"/>
  <c r="O728" i="1"/>
  <c r="S727" i="1"/>
  <c r="O727" i="1"/>
  <c r="S726" i="1"/>
  <c r="O726" i="1"/>
  <c r="S725" i="1"/>
  <c r="O725" i="1"/>
  <c r="S724" i="1"/>
  <c r="O724" i="1"/>
  <c r="S723" i="1"/>
  <c r="O723" i="1"/>
  <c r="S722" i="1"/>
  <c r="O722" i="1"/>
  <c r="S721" i="1"/>
  <c r="O721" i="1"/>
  <c r="S720" i="1"/>
  <c r="O720" i="1"/>
  <c r="S719" i="1"/>
  <c r="O719" i="1"/>
  <c r="S718" i="1"/>
  <c r="O718" i="1"/>
  <c r="S717" i="1"/>
  <c r="O717" i="1"/>
  <c r="S716" i="1"/>
  <c r="O716" i="1"/>
  <c r="S715" i="1"/>
  <c r="O715" i="1"/>
  <c r="S714" i="1"/>
  <c r="O714" i="1"/>
  <c r="S713" i="1"/>
  <c r="O713" i="1"/>
  <c r="S712" i="1"/>
  <c r="O712" i="1"/>
  <c r="S711" i="1"/>
  <c r="O711" i="1"/>
  <c r="S710" i="1"/>
  <c r="O710" i="1"/>
  <c r="S709" i="1"/>
  <c r="O709" i="1"/>
  <c r="S708" i="1"/>
  <c r="O708" i="1"/>
  <c r="S707" i="1"/>
  <c r="O707" i="1"/>
  <c r="S706" i="1"/>
  <c r="O706" i="1"/>
  <c r="S705" i="1"/>
  <c r="O705" i="1"/>
  <c r="S704" i="1"/>
  <c r="O704" i="1"/>
  <c r="S703" i="1"/>
  <c r="O703" i="1"/>
  <c r="S702" i="1"/>
  <c r="O702" i="1"/>
  <c r="S701" i="1"/>
  <c r="O701" i="1"/>
  <c r="S700" i="1"/>
  <c r="O700" i="1"/>
  <c r="S699" i="1"/>
  <c r="O699" i="1"/>
  <c r="S698" i="1"/>
  <c r="O698" i="1"/>
  <c r="S697" i="1"/>
  <c r="O697" i="1"/>
  <c r="S696" i="1"/>
  <c r="O696" i="1"/>
  <c r="S695" i="1"/>
  <c r="O695" i="1"/>
  <c r="S694" i="1"/>
  <c r="O694" i="1"/>
  <c r="S693" i="1"/>
  <c r="O693" i="1"/>
  <c r="S692" i="1"/>
  <c r="O692" i="1"/>
  <c r="S691" i="1"/>
  <c r="O691" i="1"/>
  <c r="S690" i="1"/>
  <c r="O690" i="1"/>
  <c r="S689" i="1"/>
  <c r="O689" i="1"/>
  <c r="S688" i="1"/>
  <c r="O688" i="1"/>
  <c r="S687" i="1"/>
  <c r="O687" i="1"/>
  <c r="S686" i="1"/>
  <c r="O686" i="1"/>
  <c r="S685" i="1"/>
  <c r="O685" i="1"/>
  <c r="S684" i="1"/>
  <c r="O684" i="1"/>
  <c r="S683" i="1"/>
  <c r="O683" i="1"/>
  <c r="S682" i="1"/>
  <c r="O682" i="1"/>
  <c r="S681" i="1"/>
  <c r="O681" i="1"/>
  <c r="S680" i="1"/>
  <c r="O680" i="1"/>
  <c r="S679" i="1"/>
  <c r="O679" i="1"/>
  <c r="S678" i="1"/>
  <c r="O678" i="1"/>
  <c r="S677" i="1"/>
  <c r="O677" i="1"/>
  <c r="S676" i="1"/>
  <c r="O676" i="1"/>
  <c r="S675" i="1"/>
  <c r="O675" i="1"/>
  <c r="S674" i="1"/>
  <c r="O674" i="1"/>
  <c r="S673" i="1"/>
  <c r="O673" i="1"/>
  <c r="S672" i="1"/>
  <c r="O672" i="1"/>
  <c r="S671" i="1"/>
  <c r="O671" i="1"/>
  <c r="S670" i="1"/>
  <c r="O670" i="1"/>
  <c r="S669" i="1"/>
  <c r="O669" i="1"/>
  <c r="S668" i="1"/>
  <c r="O668" i="1"/>
  <c r="S667" i="1"/>
  <c r="O667" i="1"/>
  <c r="S666" i="1"/>
  <c r="O666" i="1"/>
  <c r="S665" i="1"/>
  <c r="O665" i="1"/>
  <c r="S664" i="1"/>
  <c r="O664" i="1"/>
  <c r="S663" i="1"/>
  <c r="O663" i="1"/>
  <c r="S662" i="1"/>
  <c r="O662" i="1"/>
  <c r="S661" i="1"/>
  <c r="O661" i="1"/>
  <c r="S660" i="1"/>
  <c r="O660" i="1"/>
  <c r="S659" i="1"/>
  <c r="O659" i="1"/>
  <c r="S658" i="1"/>
  <c r="O658" i="1"/>
  <c r="S657" i="1"/>
  <c r="O657" i="1"/>
  <c r="S656" i="1"/>
  <c r="O656" i="1"/>
  <c r="S655" i="1"/>
  <c r="O655" i="1"/>
  <c r="S654" i="1"/>
  <c r="O654" i="1"/>
  <c r="S653" i="1"/>
  <c r="O653" i="1"/>
  <c r="S652" i="1"/>
  <c r="O652" i="1"/>
  <c r="O651" i="1"/>
  <c r="S650" i="1"/>
  <c r="O650" i="1"/>
  <c r="S649" i="1"/>
  <c r="O649" i="1"/>
  <c r="S648" i="1"/>
  <c r="O648" i="1"/>
  <c r="S647" i="1"/>
  <c r="O647" i="1"/>
  <c r="S646" i="1"/>
  <c r="O646" i="1"/>
  <c r="S645" i="1"/>
  <c r="O645" i="1"/>
  <c r="S644" i="1"/>
  <c r="O644" i="1"/>
  <c r="S643" i="1"/>
  <c r="O643" i="1"/>
  <c r="S642" i="1"/>
  <c r="O642" i="1"/>
  <c r="S641" i="1"/>
  <c r="O641" i="1"/>
  <c r="S640" i="1"/>
  <c r="O640" i="1"/>
  <c r="S639" i="1"/>
  <c r="O639" i="1"/>
  <c r="S638" i="1"/>
  <c r="O638" i="1"/>
  <c r="S637" i="1"/>
  <c r="O637" i="1"/>
  <c r="S636" i="1"/>
  <c r="O636" i="1"/>
  <c r="S635" i="1"/>
  <c r="O635" i="1"/>
  <c r="S634" i="1"/>
  <c r="O634" i="1"/>
  <c r="S633" i="1"/>
  <c r="O633" i="1"/>
  <c r="S632" i="1"/>
  <c r="O632" i="1"/>
  <c r="S631" i="1"/>
  <c r="O631" i="1"/>
  <c r="S630" i="1"/>
  <c r="O630" i="1"/>
  <c r="S629" i="1"/>
  <c r="O629" i="1"/>
  <c r="S628" i="1"/>
  <c r="O628" i="1"/>
  <c r="S627" i="1"/>
  <c r="O627" i="1"/>
  <c r="S626" i="1"/>
  <c r="O626" i="1"/>
  <c r="S625" i="1"/>
  <c r="O625" i="1"/>
  <c r="S624" i="1"/>
  <c r="O624" i="1"/>
  <c r="S623" i="1"/>
  <c r="O623" i="1"/>
  <c r="S622" i="1"/>
  <c r="O622" i="1"/>
  <c r="S621" i="1"/>
  <c r="O621" i="1"/>
  <c r="S620" i="1"/>
  <c r="O620" i="1"/>
  <c r="S619" i="1"/>
  <c r="O619" i="1"/>
  <c r="S618" i="1"/>
  <c r="O618" i="1"/>
  <c r="S617" i="1"/>
  <c r="O617" i="1"/>
  <c r="S616" i="1"/>
  <c r="O616" i="1"/>
  <c r="S615" i="1"/>
  <c r="O615" i="1"/>
  <c r="S614" i="1"/>
  <c r="O614" i="1"/>
  <c r="S613" i="1"/>
  <c r="O613" i="1"/>
  <c r="S612" i="1"/>
  <c r="O612" i="1"/>
  <c r="S611" i="1"/>
  <c r="O611" i="1"/>
  <c r="S610" i="1"/>
  <c r="O610" i="1"/>
  <c r="S609" i="1"/>
  <c r="O609" i="1"/>
  <c r="S608" i="1"/>
  <c r="O608" i="1"/>
  <c r="S607" i="1"/>
  <c r="O607" i="1"/>
  <c r="S606" i="1"/>
  <c r="O606" i="1"/>
  <c r="S605" i="1"/>
  <c r="O605" i="1"/>
  <c r="S604" i="1"/>
  <c r="O604" i="1"/>
  <c r="S603" i="1"/>
  <c r="O603" i="1"/>
  <c r="S602" i="1"/>
  <c r="O602" i="1"/>
  <c r="O601" i="1"/>
  <c r="S600" i="1"/>
  <c r="O600" i="1"/>
  <c r="S599" i="1"/>
  <c r="O599" i="1"/>
  <c r="S598" i="1"/>
  <c r="O598" i="1"/>
  <c r="S597" i="1"/>
  <c r="O597" i="1"/>
  <c r="S596" i="1"/>
  <c r="O596" i="1"/>
  <c r="S595" i="1"/>
  <c r="O595" i="1"/>
  <c r="S594" i="1"/>
  <c r="O594" i="1"/>
  <c r="S593" i="1"/>
  <c r="O593" i="1"/>
  <c r="S592" i="1"/>
  <c r="O592" i="1"/>
  <c r="S591" i="1"/>
  <c r="O591" i="1"/>
  <c r="S590" i="1"/>
  <c r="O590" i="1"/>
  <c r="S589" i="1"/>
  <c r="O589" i="1"/>
  <c r="S588" i="1"/>
  <c r="O588" i="1"/>
  <c r="S587" i="1"/>
  <c r="O587" i="1"/>
  <c r="S586" i="1"/>
  <c r="O586" i="1"/>
  <c r="S585" i="1"/>
  <c r="O585" i="1"/>
  <c r="S584" i="1"/>
  <c r="O584" i="1"/>
  <c r="S583" i="1"/>
  <c r="O583" i="1"/>
  <c r="S582" i="1"/>
  <c r="O582" i="1"/>
  <c r="S581" i="1"/>
  <c r="O581" i="1"/>
  <c r="S580" i="1"/>
  <c r="O580" i="1"/>
  <c r="S579" i="1"/>
  <c r="O579" i="1"/>
  <c r="S578" i="1"/>
  <c r="O578" i="1"/>
  <c r="S577" i="1"/>
  <c r="O577" i="1"/>
  <c r="S576" i="1"/>
  <c r="O576" i="1"/>
  <c r="S575" i="1"/>
  <c r="O575" i="1"/>
  <c r="S574" i="1"/>
  <c r="O574" i="1"/>
  <c r="S573" i="1"/>
  <c r="O573" i="1"/>
  <c r="S572" i="1"/>
  <c r="O572" i="1"/>
  <c r="O571" i="1"/>
  <c r="S570" i="1"/>
  <c r="O570" i="1"/>
  <c r="S569" i="1"/>
  <c r="O569" i="1"/>
  <c r="S568" i="1"/>
  <c r="O568" i="1"/>
  <c r="S567" i="1"/>
  <c r="O567" i="1"/>
  <c r="S566" i="1"/>
  <c r="O566" i="1"/>
  <c r="S565" i="1"/>
  <c r="O565" i="1"/>
  <c r="S564" i="1"/>
  <c r="O564" i="1"/>
  <c r="S563" i="1"/>
  <c r="O563" i="1"/>
  <c r="S562" i="1"/>
  <c r="O562" i="1"/>
  <c r="S561" i="1"/>
  <c r="O561" i="1"/>
  <c r="S560" i="1"/>
  <c r="O560" i="1"/>
  <c r="S559" i="1"/>
  <c r="O559" i="1"/>
  <c r="S558" i="1"/>
  <c r="O558" i="1"/>
  <c r="S557" i="1"/>
  <c r="O557" i="1"/>
  <c r="S556" i="1"/>
  <c r="O556" i="1"/>
  <c r="S555" i="1"/>
  <c r="O555" i="1"/>
  <c r="S554" i="1"/>
  <c r="O554" i="1"/>
  <c r="S553" i="1"/>
  <c r="O553" i="1"/>
  <c r="S552" i="1"/>
  <c r="O552" i="1"/>
  <c r="S551" i="1"/>
  <c r="O551" i="1"/>
  <c r="S550" i="1"/>
  <c r="O550" i="1"/>
  <c r="S549" i="1"/>
  <c r="O549" i="1"/>
  <c r="S548" i="1"/>
  <c r="O548" i="1"/>
  <c r="S547" i="1"/>
  <c r="O547" i="1"/>
  <c r="S546" i="1"/>
  <c r="O546" i="1"/>
  <c r="S545" i="1"/>
  <c r="O545" i="1"/>
  <c r="S544" i="1"/>
  <c r="O544" i="1"/>
  <c r="S543" i="1"/>
  <c r="O543" i="1"/>
  <c r="S542" i="1"/>
  <c r="O542" i="1"/>
  <c r="S541" i="1"/>
  <c r="O541" i="1"/>
  <c r="S540" i="1"/>
  <c r="O540" i="1"/>
  <c r="S539" i="1"/>
  <c r="O539" i="1"/>
  <c r="S538" i="1"/>
  <c r="O538" i="1"/>
  <c r="S537" i="1"/>
  <c r="O537" i="1"/>
  <c r="S536" i="1"/>
  <c r="O536" i="1"/>
  <c r="S535" i="1"/>
  <c r="O535" i="1"/>
  <c r="S534" i="1"/>
  <c r="O534" i="1"/>
  <c r="S533" i="1"/>
  <c r="O533" i="1"/>
  <c r="S532" i="1"/>
  <c r="O532" i="1"/>
  <c r="S531" i="1"/>
  <c r="O531" i="1"/>
  <c r="S530" i="1"/>
  <c r="O530" i="1"/>
  <c r="S529" i="1"/>
  <c r="O529" i="1"/>
  <c r="S528" i="1"/>
  <c r="O528" i="1"/>
  <c r="S527" i="1"/>
  <c r="O527" i="1"/>
  <c r="S526" i="1"/>
  <c r="O526" i="1"/>
  <c r="S525" i="1"/>
  <c r="O525" i="1"/>
  <c r="S524" i="1"/>
  <c r="O524" i="1"/>
  <c r="S523" i="1"/>
  <c r="O523" i="1"/>
  <c r="S522" i="1"/>
  <c r="O522" i="1"/>
  <c r="S521" i="1"/>
  <c r="O521" i="1"/>
  <c r="S520" i="1"/>
  <c r="O520" i="1"/>
  <c r="S519" i="1"/>
  <c r="O519" i="1"/>
  <c r="S518" i="1"/>
  <c r="O518" i="1"/>
  <c r="S517" i="1"/>
  <c r="O517" i="1"/>
  <c r="S516" i="1"/>
  <c r="O516" i="1"/>
  <c r="S515" i="1"/>
  <c r="O515" i="1"/>
  <c r="O514" i="1"/>
  <c r="S513" i="1"/>
  <c r="O513" i="1"/>
  <c r="S512" i="1"/>
  <c r="O512" i="1"/>
  <c r="S511" i="1"/>
  <c r="O511" i="1"/>
  <c r="S510" i="1"/>
  <c r="O510" i="1"/>
  <c r="S509" i="1"/>
  <c r="O509" i="1"/>
  <c r="S508" i="1"/>
  <c r="O508" i="1"/>
  <c r="S507" i="1"/>
  <c r="O507" i="1"/>
  <c r="S506" i="1"/>
  <c r="O506" i="1"/>
  <c r="S505" i="1"/>
  <c r="O505" i="1"/>
  <c r="O504" i="1"/>
  <c r="S503" i="1"/>
  <c r="O503" i="1"/>
  <c r="S502" i="1"/>
  <c r="O502" i="1"/>
  <c r="S501" i="1"/>
  <c r="O501" i="1"/>
  <c r="S500" i="1"/>
  <c r="O500" i="1"/>
  <c r="S499" i="1"/>
  <c r="O499" i="1"/>
  <c r="S498" i="1"/>
  <c r="O498" i="1"/>
  <c r="S497" i="1"/>
  <c r="O497" i="1"/>
  <c r="S496" i="1"/>
  <c r="O496" i="1"/>
  <c r="S495" i="1"/>
  <c r="O495" i="1"/>
  <c r="S494" i="1"/>
  <c r="O494" i="1"/>
  <c r="S493" i="1"/>
  <c r="O493" i="1"/>
  <c r="S492" i="1"/>
  <c r="O492" i="1"/>
  <c r="S491" i="1"/>
  <c r="O491" i="1"/>
  <c r="S490" i="1"/>
  <c r="O490" i="1"/>
  <c r="S489" i="1"/>
  <c r="O489" i="1"/>
  <c r="S488" i="1"/>
  <c r="O488" i="1"/>
  <c r="S487" i="1"/>
  <c r="O487" i="1"/>
  <c r="S486" i="1"/>
  <c r="O486" i="1"/>
  <c r="S485" i="1"/>
  <c r="O485" i="1"/>
  <c r="S484" i="1"/>
  <c r="O484" i="1"/>
  <c r="S483" i="1"/>
  <c r="O483" i="1"/>
  <c r="O482" i="1"/>
  <c r="S481" i="1"/>
  <c r="O481" i="1"/>
  <c r="S480" i="1"/>
  <c r="O480" i="1"/>
  <c r="S479" i="1"/>
  <c r="O479" i="1"/>
  <c r="S478" i="1"/>
  <c r="O478" i="1"/>
  <c r="S477" i="1"/>
  <c r="O477" i="1"/>
  <c r="S476" i="1"/>
  <c r="O476" i="1"/>
  <c r="S475" i="1"/>
  <c r="O475" i="1"/>
  <c r="S474" i="1"/>
  <c r="O474" i="1"/>
  <c r="S473" i="1"/>
  <c r="O473" i="1"/>
  <c r="S472" i="1"/>
  <c r="O472" i="1"/>
  <c r="S471" i="1"/>
  <c r="O471" i="1"/>
  <c r="S470" i="1"/>
  <c r="O470" i="1"/>
  <c r="S469" i="1"/>
  <c r="O469" i="1"/>
  <c r="S468" i="1"/>
  <c r="O468" i="1"/>
  <c r="S467" i="1"/>
  <c r="O467" i="1"/>
  <c r="S466" i="1"/>
  <c r="O466" i="1"/>
  <c r="S465" i="1"/>
  <c r="O465" i="1"/>
  <c r="S464" i="1"/>
  <c r="O464" i="1"/>
  <c r="S463" i="1"/>
  <c r="O463" i="1"/>
  <c r="S462" i="1"/>
  <c r="O462" i="1"/>
  <c r="S461" i="1"/>
  <c r="O461" i="1"/>
  <c r="S460" i="1"/>
  <c r="O460" i="1"/>
  <c r="S459" i="1"/>
  <c r="O459" i="1"/>
  <c r="S458" i="1"/>
  <c r="O458" i="1"/>
  <c r="S457" i="1"/>
  <c r="O457" i="1"/>
  <c r="S456" i="1"/>
  <c r="O456" i="1"/>
  <c r="S455" i="1"/>
  <c r="O455" i="1"/>
  <c r="S454" i="1"/>
  <c r="O454" i="1"/>
  <c r="S453" i="1"/>
  <c r="O453" i="1"/>
  <c r="S452" i="1"/>
  <c r="O452" i="1"/>
  <c r="S451" i="1"/>
  <c r="O451" i="1"/>
  <c r="S450" i="1"/>
  <c r="O450" i="1"/>
  <c r="S449" i="1"/>
  <c r="O449" i="1"/>
  <c r="S448" i="1"/>
  <c r="O448" i="1"/>
  <c r="S447" i="1"/>
  <c r="O447" i="1"/>
  <c r="S446" i="1"/>
  <c r="O446" i="1"/>
  <c r="S445" i="1"/>
  <c r="O445" i="1"/>
  <c r="S444" i="1"/>
  <c r="O444" i="1"/>
  <c r="S443" i="1"/>
  <c r="O443" i="1"/>
  <c r="S442" i="1"/>
  <c r="O442" i="1"/>
  <c r="S441" i="1"/>
  <c r="O441" i="1"/>
  <c r="S440" i="1"/>
  <c r="O440" i="1"/>
  <c r="S439" i="1"/>
  <c r="O439" i="1"/>
  <c r="S438" i="1"/>
  <c r="O438" i="1"/>
  <c r="S437" i="1"/>
  <c r="O437" i="1"/>
  <c r="S436" i="1"/>
  <c r="O436" i="1"/>
  <c r="S435" i="1"/>
  <c r="O435" i="1"/>
  <c r="S434" i="1"/>
  <c r="O434" i="1"/>
  <c r="S433" i="1"/>
  <c r="O433" i="1"/>
  <c r="S432" i="1"/>
  <c r="O432" i="1"/>
  <c r="O431" i="1"/>
  <c r="S430" i="1"/>
  <c r="O430" i="1"/>
  <c r="S429" i="1"/>
  <c r="O429" i="1"/>
  <c r="S428" i="1"/>
  <c r="O428" i="1"/>
  <c r="O427" i="1"/>
  <c r="S426" i="1"/>
  <c r="O426" i="1"/>
  <c r="S425" i="1"/>
  <c r="O425" i="1"/>
  <c r="S424" i="1"/>
  <c r="O424" i="1"/>
  <c r="S423" i="1"/>
  <c r="O423" i="1"/>
  <c r="S422" i="1"/>
  <c r="O422" i="1"/>
  <c r="S421" i="1"/>
  <c r="O421" i="1"/>
  <c r="S420" i="1"/>
  <c r="O420" i="1"/>
  <c r="S419" i="1"/>
  <c r="O419" i="1"/>
  <c r="S418" i="1"/>
  <c r="O418" i="1"/>
  <c r="S417" i="1"/>
  <c r="O417" i="1"/>
  <c r="S416" i="1"/>
  <c r="O416" i="1"/>
  <c r="S415" i="1"/>
  <c r="O415" i="1"/>
  <c r="S414" i="1"/>
  <c r="O414" i="1"/>
  <c r="S413" i="1"/>
  <c r="O413" i="1"/>
  <c r="S412" i="1"/>
  <c r="O412" i="1"/>
  <c r="S411" i="1"/>
  <c r="O411" i="1"/>
  <c r="S410" i="1"/>
  <c r="O410" i="1"/>
  <c r="S409" i="1"/>
  <c r="O409" i="1"/>
  <c r="S408" i="1"/>
  <c r="O408" i="1"/>
  <c r="S407" i="1"/>
  <c r="O407" i="1"/>
  <c r="S406" i="1"/>
  <c r="O406" i="1"/>
  <c r="S405" i="1"/>
  <c r="O405" i="1"/>
  <c r="S404" i="1"/>
  <c r="O404" i="1"/>
  <c r="S403" i="1"/>
  <c r="O403" i="1"/>
  <c r="S402" i="1"/>
  <c r="O402" i="1"/>
  <c r="O401" i="1"/>
  <c r="S400" i="1"/>
  <c r="O400" i="1"/>
  <c r="S399" i="1"/>
  <c r="O399" i="1"/>
  <c r="S398" i="1"/>
  <c r="O398" i="1"/>
  <c r="S397" i="1"/>
  <c r="O397" i="1"/>
  <c r="S396" i="1"/>
  <c r="O396" i="1"/>
  <c r="S395" i="1"/>
  <c r="O395" i="1"/>
  <c r="S394" i="1"/>
  <c r="O394" i="1"/>
  <c r="S393" i="1"/>
  <c r="O393" i="1"/>
  <c r="S392" i="1"/>
  <c r="O392" i="1"/>
  <c r="S391" i="1"/>
  <c r="O391" i="1"/>
  <c r="S390" i="1"/>
  <c r="O390" i="1"/>
  <c r="S389" i="1"/>
  <c r="O389" i="1"/>
  <c r="S388" i="1"/>
  <c r="O388" i="1"/>
  <c r="S387" i="1"/>
  <c r="O387" i="1"/>
  <c r="S386" i="1"/>
  <c r="O386" i="1"/>
  <c r="S385" i="1"/>
  <c r="O385" i="1"/>
  <c r="S384" i="1"/>
  <c r="O384" i="1"/>
  <c r="S383" i="1"/>
  <c r="O383" i="1"/>
  <c r="S382" i="1"/>
  <c r="O382" i="1"/>
  <c r="S381" i="1"/>
  <c r="O381" i="1"/>
  <c r="S380" i="1"/>
  <c r="O380" i="1"/>
  <c r="S379" i="1"/>
  <c r="O379" i="1"/>
  <c r="S378" i="1"/>
  <c r="O378" i="1"/>
  <c r="O377" i="1"/>
  <c r="S376" i="1"/>
  <c r="O376" i="1"/>
  <c r="S375" i="1"/>
  <c r="O375" i="1"/>
  <c r="S374" i="1"/>
  <c r="O374" i="1"/>
  <c r="S373" i="1"/>
  <c r="O373" i="1"/>
  <c r="S372" i="1"/>
  <c r="O372" i="1"/>
  <c r="S371" i="1"/>
  <c r="O371" i="1"/>
  <c r="S370" i="1"/>
  <c r="O370" i="1"/>
  <c r="S369" i="1"/>
  <c r="O369" i="1"/>
  <c r="S368" i="1"/>
  <c r="O368" i="1"/>
  <c r="S367" i="1"/>
  <c r="O367" i="1"/>
  <c r="S366" i="1"/>
  <c r="O366" i="1"/>
  <c r="S365" i="1"/>
  <c r="O365" i="1"/>
  <c r="S364" i="1"/>
  <c r="O364" i="1"/>
  <c r="S363" i="1"/>
  <c r="O363" i="1"/>
  <c r="S362" i="1"/>
  <c r="O362" i="1"/>
  <c r="O361" i="1"/>
  <c r="S360" i="1"/>
  <c r="O360" i="1"/>
  <c r="O359" i="1"/>
  <c r="S358" i="1"/>
  <c r="O358" i="1"/>
  <c r="S357" i="1"/>
  <c r="O357" i="1"/>
  <c r="S356" i="1"/>
  <c r="O356" i="1"/>
  <c r="S355" i="1"/>
  <c r="O355" i="1"/>
  <c r="S354" i="1"/>
  <c r="O354" i="1"/>
  <c r="S353" i="1"/>
  <c r="O353" i="1"/>
  <c r="S352" i="1"/>
  <c r="O352" i="1"/>
  <c r="S351" i="1"/>
  <c r="O351" i="1"/>
  <c r="S350" i="1"/>
  <c r="O350" i="1"/>
  <c r="S349" i="1"/>
  <c r="O349" i="1"/>
  <c r="S348" i="1"/>
  <c r="O348" i="1"/>
  <c r="S347" i="1"/>
  <c r="O347" i="1"/>
  <c r="S346" i="1"/>
  <c r="O346" i="1"/>
  <c r="S345" i="1"/>
  <c r="O345" i="1"/>
  <c r="S344" i="1"/>
  <c r="O344" i="1"/>
  <c r="S343" i="1"/>
  <c r="O343" i="1"/>
  <c r="S342" i="1"/>
  <c r="O342" i="1"/>
  <c r="S341" i="1"/>
  <c r="O341" i="1"/>
  <c r="S340" i="1"/>
  <c r="O340" i="1"/>
  <c r="S339" i="1"/>
  <c r="O339" i="1"/>
  <c r="S338" i="1"/>
  <c r="O338" i="1"/>
  <c r="S337" i="1"/>
  <c r="O337" i="1"/>
  <c r="S336" i="1"/>
  <c r="O336" i="1"/>
  <c r="S335" i="1"/>
  <c r="O335" i="1"/>
  <c r="S334" i="1"/>
  <c r="O334" i="1"/>
  <c r="S333" i="1"/>
  <c r="O333" i="1"/>
  <c r="S332" i="1"/>
  <c r="O332" i="1"/>
  <c r="S331" i="1"/>
  <c r="O331" i="1"/>
  <c r="S330" i="1"/>
  <c r="O330" i="1"/>
  <c r="S329" i="1"/>
  <c r="O329" i="1"/>
  <c r="S328" i="1"/>
  <c r="O328" i="1"/>
  <c r="S327" i="1"/>
  <c r="O327" i="1"/>
  <c r="S326" i="1"/>
  <c r="O326" i="1"/>
  <c r="S325" i="1"/>
  <c r="O325" i="1"/>
  <c r="O324" i="1"/>
  <c r="S323" i="1"/>
  <c r="O323" i="1"/>
  <c r="O322" i="1"/>
  <c r="S321" i="1"/>
  <c r="O321" i="1"/>
  <c r="S320" i="1"/>
  <c r="O320" i="1"/>
  <c r="S319" i="1"/>
  <c r="O319" i="1"/>
  <c r="S318" i="1"/>
  <c r="O318" i="1"/>
  <c r="S317" i="1"/>
  <c r="O317" i="1"/>
  <c r="S316" i="1"/>
  <c r="O316" i="1"/>
  <c r="O315" i="1"/>
  <c r="S314" i="1"/>
  <c r="O314" i="1"/>
  <c r="S313" i="1"/>
  <c r="O313" i="1"/>
  <c r="S312" i="1"/>
  <c r="O312" i="1"/>
  <c r="S311" i="1"/>
  <c r="O311" i="1"/>
  <c r="S310" i="1"/>
  <c r="O310" i="1"/>
  <c r="S309" i="1"/>
  <c r="O309" i="1"/>
  <c r="S308" i="1"/>
  <c r="O308" i="1"/>
  <c r="S307" i="1"/>
  <c r="O307" i="1"/>
  <c r="S306" i="1"/>
  <c r="O306" i="1"/>
  <c r="S305" i="1"/>
  <c r="O305" i="1"/>
  <c r="S304" i="1"/>
  <c r="O304" i="1"/>
  <c r="S303" i="1"/>
  <c r="O303" i="1"/>
  <c r="S302" i="1"/>
  <c r="O302" i="1"/>
  <c r="S301" i="1"/>
  <c r="O301" i="1"/>
  <c r="S300" i="1"/>
  <c r="O300" i="1"/>
  <c r="S299" i="1"/>
  <c r="O299" i="1"/>
  <c r="S298" i="1"/>
  <c r="O298" i="1"/>
  <c r="S297" i="1"/>
  <c r="O297" i="1"/>
  <c r="O296" i="1"/>
  <c r="S295" i="1"/>
  <c r="O295" i="1"/>
  <c r="S294" i="1"/>
  <c r="O294" i="1"/>
  <c r="S293" i="1"/>
  <c r="O293" i="1"/>
  <c r="S292" i="1"/>
  <c r="O292" i="1"/>
  <c r="S291" i="1"/>
  <c r="O291" i="1"/>
  <c r="S290" i="1"/>
  <c r="O290" i="1"/>
  <c r="S289" i="1"/>
  <c r="O289" i="1"/>
  <c r="S288" i="1"/>
  <c r="O288" i="1"/>
  <c r="S287" i="1"/>
  <c r="O287" i="1"/>
  <c r="S286" i="1"/>
  <c r="O286" i="1"/>
  <c r="S285" i="1"/>
  <c r="O285" i="1"/>
  <c r="S284" i="1"/>
  <c r="O284" i="1"/>
  <c r="S283" i="1"/>
  <c r="O283" i="1"/>
  <c r="S282" i="1"/>
  <c r="O282" i="1"/>
  <c r="S281" i="1"/>
  <c r="O281" i="1"/>
  <c r="S280" i="1"/>
  <c r="O280" i="1"/>
  <c r="S279" i="1"/>
  <c r="O279" i="1"/>
  <c r="S278" i="1"/>
  <c r="O278" i="1"/>
  <c r="S277" i="1"/>
  <c r="O277" i="1"/>
  <c r="S276" i="1"/>
  <c r="O276" i="1"/>
  <c r="S275" i="1"/>
  <c r="O275" i="1"/>
  <c r="S274" i="1"/>
  <c r="O274" i="1"/>
  <c r="S273" i="1"/>
  <c r="O273" i="1"/>
  <c r="S272" i="1"/>
  <c r="O272" i="1"/>
  <c r="S271" i="1"/>
  <c r="O271" i="1"/>
  <c r="S270" i="1"/>
  <c r="O270" i="1"/>
  <c r="S269" i="1"/>
  <c r="O269" i="1"/>
  <c r="S268" i="1"/>
  <c r="O268" i="1"/>
  <c r="S267" i="1"/>
  <c r="O267" i="1"/>
  <c r="S266" i="1"/>
  <c r="O266" i="1"/>
  <c r="S265" i="1"/>
  <c r="O265" i="1"/>
  <c r="S264" i="1"/>
  <c r="O264" i="1"/>
  <c r="S263" i="1"/>
  <c r="O263" i="1"/>
  <c r="S262" i="1"/>
  <c r="O262" i="1"/>
  <c r="S261" i="1"/>
  <c r="O261" i="1"/>
  <c r="S260" i="1"/>
  <c r="O260" i="1"/>
  <c r="S259" i="1"/>
  <c r="O259" i="1"/>
  <c r="S258" i="1"/>
  <c r="O258" i="1"/>
  <c r="S257" i="1"/>
  <c r="O257" i="1"/>
  <c r="S256" i="1"/>
  <c r="O256" i="1"/>
  <c r="S255" i="1"/>
  <c r="O255" i="1"/>
  <c r="S254" i="1"/>
  <c r="O254" i="1"/>
  <c r="S253" i="1"/>
  <c r="O253" i="1"/>
  <c r="S252" i="1"/>
  <c r="O252" i="1"/>
  <c r="S251" i="1"/>
  <c r="O251" i="1"/>
  <c r="S250" i="1"/>
  <c r="O250" i="1"/>
  <c r="O249" i="1"/>
  <c r="S248" i="1"/>
  <c r="O248" i="1"/>
  <c r="S247" i="1"/>
  <c r="O247" i="1"/>
  <c r="S246" i="1"/>
  <c r="O246" i="1"/>
  <c r="S245" i="1"/>
  <c r="O245" i="1"/>
  <c r="S244" i="1"/>
  <c r="O244" i="1"/>
  <c r="S243" i="1"/>
  <c r="O243" i="1"/>
  <c r="S242" i="1"/>
  <c r="O242" i="1"/>
  <c r="S241" i="1"/>
  <c r="O241" i="1"/>
  <c r="S240" i="1"/>
  <c r="O240" i="1"/>
  <c r="S239" i="1"/>
  <c r="O239" i="1"/>
  <c r="S238" i="1"/>
  <c r="O238" i="1"/>
  <c r="S237" i="1"/>
  <c r="O237" i="1"/>
  <c r="S236" i="1"/>
  <c r="O236" i="1"/>
  <c r="S235" i="1"/>
  <c r="O235" i="1"/>
  <c r="S234" i="1"/>
  <c r="O234" i="1"/>
  <c r="S233" i="1"/>
  <c r="O233" i="1"/>
  <c r="S232" i="1"/>
  <c r="O232" i="1"/>
  <c r="S231" i="1"/>
  <c r="O231" i="1"/>
  <c r="S230" i="1"/>
  <c r="O230" i="1"/>
  <c r="S229" i="1"/>
  <c r="O229" i="1"/>
  <c r="S228" i="1"/>
  <c r="O228" i="1"/>
  <c r="S227" i="1"/>
  <c r="O227" i="1"/>
  <c r="S226" i="1"/>
  <c r="O226" i="1"/>
  <c r="S225" i="1"/>
  <c r="O225" i="1"/>
  <c r="S224" i="1"/>
  <c r="O224" i="1"/>
  <c r="S223" i="1"/>
  <c r="O223" i="1"/>
  <c r="O222" i="1"/>
  <c r="S221" i="1"/>
  <c r="O221" i="1"/>
  <c r="S220" i="1"/>
  <c r="O220" i="1"/>
  <c r="S219" i="1"/>
  <c r="O219" i="1"/>
  <c r="S218" i="1"/>
  <c r="O218" i="1"/>
  <c r="S217" i="1"/>
  <c r="O217" i="1"/>
  <c r="S216" i="1"/>
  <c r="O216" i="1"/>
  <c r="S215" i="1"/>
  <c r="O215" i="1"/>
  <c r="S214" i="1"/>
  <c r="O214" i="1"/>
  <c r="S213" i="1"/>
  <c r="O213" i="1"/>
  <c r="S212" i="1"/>
  <c r="O212" i="1"/>
  <c r="S211" i="1"/>
  <c r="O211" i="1"/>
  <c r="S210" i="1"/>
  <c r="O210" i="1"/>
  <c r="S209" i="1"/>
  <c r="O209" i="1"/>
  <c r="S208" i="1"/>
  <c r="O208" i="1"/>
  <c r="S207" i="1"/>
  <c r="O207" i="1"/>
  <c r="S206" i="1"/>
  <c r="O206" i="1"/>
  <c r="S205" i="1"/>
  <c r="O205" i="1"/>
  <c r="S204" i="1"/>
  <c r="O204" i="1"/>
  <c r="S203" i="1"/>
  <c r="O203" i="1"/>
  <c r="S202" i="1"/>
  <c r="O202" i="1"/>
  <c r="S201" i="1"/>
  <c r="O201" i="1"/>
  <c r="S200" i="1"/>
  <c r="O200" i="1"/>
  <c r="S199" i="1"/>
  <c r="O199" i="1"/>
  <c r="S198" i="1"/>
  <c r="O198" i="1"/>
  <c r="S197" i="1"/>
  <c r="O197" i="1"/>
  <c r="S196" i="1"/>
  <c r="O196" i="1"/>
  <c r="S195" i="1"/>
  <c r="O195" i="1"/>
  <c r="S194" i="1"/>
  <c r="O194" i="1"/>
  <c r="S193" i="1"/>
  <c r="O193" i="1"/>
  <c r="S192" i="1"/>
  <c r="O192" i="1"/>
  <c r="S191" i="1"/>
  <c r="O191" i="1"/>
  <c r="S190" i="1"/>
  <c r="O190" i="1"/>
  <c r="S189" i="1"/>
  <c r="O189" i="1"/>
  <c r="S188" i="1"/>
  <c r="O188" i="1"/>
  <c r="S187" i="1"/>
  <c r="O187" i="1"/>
  <c r="S186" i="1"/>
  <c r="O186" i="1"/>
  <c r="S185" i="1"/>
  <c r="O185" i="1"/>
  <c r="S184" i="1"/>
  <c r="O184" i="1"/>
  <c r="S183" i="1"/>
  <c r="O183" i="1"/>
  <c r="S182" i="1"/>
  <c r="O182" i="1"/>
  <c r="S181" i="1"/>
  <c r="O181" i="1"/>
  <c r="S180" i="1"/>
  <c r="O180" i="1"/>
  <c r="S179" i="1"/>
  <c r="O179" i="1"/>
  <c r="S178" i="1"/>
  <c r="O178" i="1"/>
  <c r="S177" i="1"/>
  <c r="O177" i="1"/>
  <c r="S176" i="1"/>
  <c r="O176" i="1"/>
  <c r="S175" i="1"/>
  <c r="O175" i="1"/>
  <c r="S174" i="1"/>
  <c r="O174" i="1"/>
  <c r="S173" i="1"/>
  <c r="O173" i="1"/>
  <c r="S172" i="1"/>
  <c r="O172" i="1"/>
  <c r="S171" i="1"/>
  <c r="O171" i="1"/>
  <c r="S170" i="1"/>
  <c r="O170" i="1"/>
  <c r="S169" i="1"/>
  <c r="O169" i="1"/>
  <c r="S168" i="1"/>
  <c r="O168" i="1"/>
  <c r="S167" i="1"/>
  <c r="O167" i="1"/>
  <c r="S166" i="1"/>
  <c r="O166" i="1"/>
  <c r="S165" i="1"/>
  <c r="O165" i="1"/>
  <c r="S164" i="1"/>
  <c r="O164" i="1"/>
  <c r="S163" i="1"/>
  <c r="O163" i="1"/>
  <c r="S162" i="1"/>
  <c r="O162" i="1"/>
  <c r="S161" i="1"/>
  <c r="O161" i="1"/>
  <c r="S160" i="1"/>
  <c r="O160" i="1"/>
  <c r="S159" i="1"/>
  <c r="O159" i="1"/>
  <c r="S158" i="1"/>
  <c r="O158" i="1"/>
  <c r="S157" i="1"/>
  <c r="O157" i="1"/>
  <c r="S156" i="1"/>
  <c r="O156" i="1"/>
  <c r="S155" i="1"/>
  <c r="O155" i="1"/>
  <c r="S154" i="1"/>
  <c r="O154" i="1"/>
  <c r="O153" i="1"/>
  <c r="S152" i="1"/>
  <c r="O152" i="1"/>
  <c r="S151" i="1"/>
  <c r="O151" i="1"/>
  <c r="S150" i="1"/>
  <c r="O150" i="1"/>
  <c r="S149" i="1"/>
  <c r="O149" i="1"/>
  <c r="S148" i="1"/>
  <c r="O148" i="1"/>
  <c r="S147" i="1"/>
  <c r="O147" i="1"/>
  <c r="S146" i="1"/>
  <c r="O146" i="1"/>
  <c r="S145" i="1"/>
  <c r="O145" i="1"/>
  <c r="S144" i="1"/>
  <c r="O144" i="1"/>
  <c r="S143" i="1"/>
  <c r="O143" i="1"/>
  <c r="S142" i="1"/>
  <c r="O142" i="1"/>
  <c r="S141" i="1"/>
  <c r="O141" i="1"/>
  <c r="S140" i="1"/>
  <c r="O140" i="1"/>
  <c r="S139" i="1"/>
  <c r="O139" i="1"/>
  <c r="S138" i="1"/>
  <c r="O138" i="1"/>
  <c r="S137" i="1"/>
  <c r="O137" i="1"/>
  <c r="S136" i="1"/>
  <c r="O136" i="1"/>
  <c r="S135" i="1"/>
  <c r="O135" i="1"/>
  <c r="O134" i="1"/>
  <c r="S133" i="1"/>
  <c r="O133" i="1"/>
  <c r="S132" i="1"/>
  <c r="O132" i="1"/>
  <c r="S131" i="1"/>
  <c r="O131" i="1"/>
  <c r="S130" i="1"/>
  <c r="O130" i="1"/>
  <c r="S129" i="1"/>
  <c r="O129" i="1"/>
  <c r="O128" i="1"/>
  <c r="S127" i="1"/>
  <c r="O127" i="1"/>
  <c r="S126" i="1"/>
  <c r="O126" i="1"/>
  <c r="S125" i="1"/>
  <c r="O125" i="1"/>
  <c r="S124" i="1"/>
  <c r="O124" i="1"/>
  <c r="S123" i="1"/>
  <c r="O123" i="1"/>
  <c r="S122" i="1"/>
  <c r="O122" i="1"/>
  <c r="S121" i="1"/>
  <c r="O121" i="1"/>
  <c r="S120" i="1"/>
  <c r="O120" i="1"/>
  <c r="S119" i="1"/>
  <c r="O119" i="1"/>
  <c r="S118" i="1"/>
  <c r="O118" i="1"/>
  <c r="S117" i="1"/>
  <c r="O117" i="1"/>
  <c r="S116" i="1"/>
  <c r="O116" i="1"/>
  <c r="S115" i="1"/>
  <c r="O115" i="1"/>
  <c r="S114" i="1"/>
  <c r="O114" i="1"/>
  <c r="S113" i="1"/>
  <c r="O113" i="1"/>
  <c r="S112" i="1"/>
  <c r="O112" i="1"/>
  <c r="S111" i="1"/>
  <c r="O111" i="1"/>
  <c r="S110" i="1"/>
  <c r="O110" i="1"/>
  <c r="S109" i="1"/>
  <c r="O109" i="1"/>
  <c r="S108" i="1"/>
  <c r="O108" i="1"/>
  <c r="S107" i="1"/>
  <c r="O107" i="1"/>
  <c r="S106" i="1"/>
  <c r="O106" i="1"/>
  <c r="S105" i="1"/>
  <c r="O105" i="1"/>
  <c r="S104" i="1"/>
  <c r="O104" i="1"/>
  <c r="S103" i="1"/>
  <c r="O103" i="1"/>
  <c r="S102" i="1"/>
  <c r="O102" i="1"/>
  <c r="S101" i="1"/>
  <c r="O101" i="1"/>
  <c r="S100" i="1"/>
  <c r="O100" i="1"/>
  <c r="S99" i="1"/>
  <c r="O99" i="1"/>
  <c r="S98" i="1"/>
  <c r="O98" i="1"/>
  <c r="S97" i="1"/>
  <c r="O97" i="1"/>
  <c r="S96" i="1"/>
  <c r="O96" i="1"/>
  <c r="S95" i="1"/>
  <c r="O95" i="1"/>
  <c r="S94" i="1"/>
  <c r="O94" i="1"/>
  <c r="S93" i="1"/>
  <c r="O93" i="1"/>
  <c r="S92" i="1"/>
  <c r="O92" i="1"/>
  <c r="S91" i="1"/>
  <c r="O91" i="1"/>
  <c r="S90" i="1"/>
  <c r="O90" i="1"/>
  <c r="S89" i="1"/>
  <c r="O89" i="1"/>
  <c r="S88" i="1"/>
  <c r="O88" i="1"/>
  <c r="S87" i="1"/>
  <c r="O87" i="1"/>
  <c r="S86" i="1"/>
  <c r="O86" i="1"/>
  <c r="S85" i="1"/>
  <c r="O85" i="1"/>
  <c r="S84" i="1"/>
  <c r="O84" i="1"/>
  <c r="S83" i="1"/>
  <c r="O83" i="1"/>
  <c r="S82" i="1"/>
  <c r="O82" i="1"/>
  <c r="S81" i="1"/>
  <c r="O81" i="1"/>
  <c r="S80" i="1"/>
  <c r="O80" i="1"/>
  <c r="S79" i="1"/>
  <c r="O79" i="1"/>
  <c r="S78" i="1"/>
  <c r="O78" i="1"/>
  <c r="S77" i="1"/>
  <c r="O77" i="1"/>
  <c r="S76" i="1"/>
  <c r="O76" i="1"/>
  <c r="S75" i="1"/>
  <c r="O75" i="1"/>
  <c r="S74" i="1"/>
  <c r="O74" i="1"/>
  <c r="S73" i="1"/>
  <c r="O73" i="1"/>
  <c r="S72" i="1"/>
  <c r="O72" i="1"/>
  <c r="S71" i="1"/>
  <c r="O71" i="1"/>
  <c r="S70" i="1"/>
  <c r="O70" i="1"/>
  <c r="S69" i="1"/>
  <c r="O69" i="1"/>
  <c r="S68" i="1"/>
  <c r="O68" i="1"/>
  <c r="S67" i="1"/>
  <c r="O67" i="1"/>
  <c r="S66" i="1"/>
  <c r="O66" i="1"/>
  <c r="S65" i="1"/>
  <c r="O65" i="1"/>
  <c r="S64" i="1"/>
  <c r="O64" i="1"/>
  <c r="S63" i="1"/>
  <c r="O63" i="1"/>
  <c r="S62" i="1"/>
  <c r="O62" i="1"/>
  <c r="S61" i="1"/>
  <c r="O61" i="1"/>
  <c r="O60" i="1"/>
  <c r="S59" i="1"/>
  <c r="O59" i="1"/>
  <c r="S58" i="1"/>
  <c r="O58" i="1"/>
  <c r="S57" i="1"/>
  <c r="O57" i="1"/>
  <c r="S56" i="1"/>
  <c r="O56" i="1"/>
  <c r="S55" i="1"/>
  <c r="O55" i="1"/>
  <c r="S54" i="1"/>
  <c r="O54" i="1"/>
  <c r="S53" i="1"/>
  <c r="O53" i="1"/>
  <c r="S52" i="1"/>
  <c r="O52" i="1"/>
  <c r="S51" i="1"/>
  <c r="O51" i="1"/>
  <c r="S50" i="1"/>
  <c r="O50" i="1"/>
  <c r="S49" i="1"/>
  <c r="O49" i="1"/>
  <c r="S48" i="1"/>
  <c r="O48" i="1"/>
  <c r="S47" i="1"/>
  <c r="O47" i="1"/>
  <c r="S46" i="1"/>
  <c r="O46" i="1"/>
  <c r="S45" i="1"/>
  <c r="O45" i="1"/>
  <c r="S44" i="1"/>
  <c r="O44" i="1"/>
  <c r="S43" i="1"/>
  <c r="O43" i="1"/>
  <c r="S42" i="1"/>
  <c r="O42" i="1"/>
  <c r="S41" i="1"/>
  <c r="O41" i="1"/>
  <c r="S40" i="1"/>
  <c r="O40" i="1"/>
  <c r="S39" i="1"/>
  <c r="O39" i="1"/>
  <c r="S38" i="1"/>
  <c r="O38" i="1"/>
  <c r="S37" i="1"/>
  <c r="O37" i="1"/>
  <c r="S36" i="1"/>
  <c r="O36" i="1"/>
  <c r="S35" i="1"/>
  <c r="O35" i="1"/>
  <c r="O34" i="1"/>
  <c r="S33" i="1"/>
  <c r="O33" i="1"/>
  <c r="S32" i="1"/>
  <c r="O32" i="1"/>
  <c r="S31" i="1"/>
  <c r="O31" i="1"/>
  <c r="S30" i="1"/>
  <c r="O30" i="1"/>
  <c r="S29" i="1"/>
  <c r="O29" i="1"/>
  <c r="S28" i="1"/>
  <c r="O28" i="1"/>
  <c r="S27" i="1"/>
  <c r="O27" i="1"/>
  <c r="S26" i="1"/>
  <c r="O26" i="1"/>
  <c r="S25" i="1"/>
  <c r="O25" i="1"/>
  <c r="S24" i="1"/>
  <c r="O24" i="1"/>
  <c r="S23" i="1"/>
  <c r="O23" i="1"/>
  <c r="S22" i="1"/>
  <c r="O22" i="1"/>
  <c r="S21" i="1"/>
  <c r="O21" i="1"/>
  <c r="S20" i="1"/>
  <c r="O20" i="1"/>
  <c r="S19" i="1"/>
  <c r="O19" i="1"/>
  <c r="O18" i="1"/>
  <c r="S17" i="1"/>
  <c r="O17" i="1"/>
  <c r="S16" i="1"/>
  <c r="O16" i="1"/>
  <c r="S15" i="1"/>
  <c r="O15" i="1"/>
  <c r="S14" i="1"/>
  <c r="O14" i="1"/>
  <c r="S13" i="1"/>
  <c r="O13" i="1"/>
  <c r="S12" i="1"/>
  <c r="O12" i="1"/>
  <c r="S11" i="1"/>
  <c r="O11" i="1"/>
  <c r="S10" i="1"/>
  <c r="O10" i="1"/>
  <c r="S9" i="1"/>
  <c r="O9" i="1"/>
  <c r="S8" i="1"/>
  <c r="O8" i="1"/>
  <c r="S7" i="1"/>
  <c r="O7" i="1"/>
  <c r="S6" i="1"/>
  <c r="O6" i="1"/>
  <c r="S5" i="1"/>
  <c r="O5" i="1"/>
  <c r="S4" i="1"/>
  <c r="O4" i="1"/>
  <c r="S3" i="1"/>
  <c r="O3" i="1"/>
  <c r="S2" i="1"/>
  <c r="O2" i="1"/>
  <c r="R338" i="1" l="1"/>
  <c r="R624" i="1"/>
  <c r="R667" i="1"/>
  <c r="AA716" i="1"/>
  <c r="AA720" i="1"/>
  <c r="AA447" i="1"/>
  <c r="AA338" i="1"/>
  <c r="AA684" i="1"/>
  <c r="AA624" i="1"/>
  <c r="AA667" i="1"/>
  <c r="AA610" i="1"/>
  <c r="AA231" i="1"/>
  <c r="AA248" i="1"/>
  <c r="AA683" i="1"/>
  <c r="AA432" i="1"/>
  <c r="AA200" i="1"/>
  <c r="AA341" i="1"/>
  <c r="AA147" i="1"/>
  <c r="AA532" i="1"/>
  <c r="AA363" i="1"/>
  <c r="AA233" i="1"/>
  <c r="AA51" i="1"/>
  <c r="AA399" i="1"/>
  <c r="AA59" i="1"/>
  <c r="AA300" i="1"/>
  <c r="AA372" i="1"/>
  <c r="AA21" i="1"/>
  <c r="AA151" i="1"/>
  <c r="AA238" i="1"/>
  <c r="AA700" i="1"/>
  <c r="AA702" i="1"/>
  <c r="AA698" i="1"/>
  <c r="AA699" i="1"/>
  <c r="AA691" i="1"/>
  <c r="AA506" i="1"/>
  <c r="AA648" i="1"/>
  <c r="AA415" i="1"/>
  <c r="AA61" i="1"/>
  <c r="AA193" i="1"/>
  <c r="AA154" i="1"/>
  <c r="AA298" i="1"/>
  <c r="AA590" i="1"/>
  <c r="AA185" i="1"/>
  <c r="AA196" i="1"/>
  <c r="AA343" i="1"/>
  <c r="AA543" i="1"/>
  <c r="AA117" i="1"/>
  <c r="AA647" i="1"/>
  <c r="AA394" i="1"/>
  <c r="AA364" i="1"/>
  <c r="AA264" i="1"/>
  <c r="AA90" i="1"/>
  <c r="AA186" i="1"/>
  <c r="AA444" i="1"/>
  <c r="AA259" i="1"/>
  <c r="AA559" i="1"/>
  <c r="AA350" i="1"/>
  <c r="AA632" i="1"/>
  <c r="AA175" i="1"/>
  <c r="AA499" i="1"/>
  <c r="AA441" i="1"/>
  <c r="AA218" i="1"/>
  <c r="AA165" i="1"/>
  <c r="AA558" i="1"/>
  <c r="AA252" i="1"/>
  <c r="AA373" i="1"/>
  <c r="AA9" i="1"/>
  <c r="AA546" i="1"/>
  <c r="AA127" i="1"/>
  <c r="AA171" i="1"/>
  <c r="AA311" i="1"/>
  <c r="AA224" i="1"/>
  <c r="AA706" i="1"/>
  <c r="W716" i="1"/>
  <c r="V716" i="1"/>
  <c r="U716" i="1"/>
  <c r="R716" i="1"/>
  <c r="N716" i="1"/>
  <c r="W720" i="1"/>
  <c r="V720" i="1"/>
  <c r="U720" i="1"/>
  <c r="R720" i="1"/>
  <c r="N720" i="1"/>
  <c r="W447" i="1"/>
  <c r="V447" i="1"/>
  <c r="U447" i="1"/>
  <c r="R447" i="1"/>
  <c r="N447" i="1"/>
  <c r="W338" i="1"/>
  <c r="V338" i="1"/>
  <c r="U338" i="1"/>
  <c r="N338" i="1"/>
  <c r="W684" i="1"/>
  <c r="V684" i="1"/>
  <c r="U684" i="1"/>
  <c r="R684" i="1"/>
  <c r="N684" i="1"/>
  <c r="W624" i="1"/>
  <c r="V624" i="1"/>
  <c r="U624" i="1"/>
  <c r="N624" i="1"/>
  <c r="W667" i="1"/>
  <c r="V667" i="1"/>
  <c r="U667" i="1"/>
  <c r="N667" i="1"/>
  <c r="W610" i="1"/>
  <c r="V610" i="1"/>
  <c r="U610" i="1"/>
  <c r="R610" i="1"/>
  <c r="N610" i="1"/>
  <c r="W231" i="1"/>
  <c r="V231" i="1"/>
  <c r="U231" i="1"/>
  <c r="R231" i="1"/>
  <c r="N231" i="1"/>
  <c r="W248" i="1"/>
  <c r="V248" i="1"/>
  <c r="U248" i="1"/>
  <c r="R248" i="1"/>
  <c r="N248" i="1"/>
  <c r="W683" i="1"/>
  <c r="V683" i="1"/>
  <c r="U683" i="1"/>
  <c r="R683" i="1"/>
  <c r="N683" i="1"/>
  <c r="W432" i="1"/>
  <c r="V432" i="1"/>
  <c r="U432" i="1"/>
  <c r="R432" i="1"/>
  <c r="N432" i="1"/>
  <c r="W200" i="1"/>
  <c r="V200" i="1"/>
  <c r="U200" i="1"/>
  <c r="R200" i="1"/>
  <c r="N200" i="1"/>
  <c r="W341" i="1"/>
  <c r="V341" i="1"/>
  <c r="U341" i="1"/>
  <c r="R341" i="1"/>
  <c r="N341" i="1"/>
  <c r="W147" i="1"/>
  <c r="V147" i="1"/>
  <c r="U147" i="1"/>
  <c r="R147" i="1"/>
  <c r="N147" i="1"/>
  <c r="W532" i="1"/>
  <c r="V532" i="1"/>
  <c r="U532" i="1"/>
  <c r="R532" i="1"/>
  <c r="N532" i="1"/>
  <c r="W363" i="1"/>
  <c r="V363" i="1"/>
  <c r="U363" i="1"/>
  <c r="R363" i="1"/>
  <c r="N363" i="1"/>
  <c r="W233" i="1"/>
  <c r="V233" i="1"/>
  <c r="U233" i="1"/>
  <c r="R233" i="1"/>
  <c r="N233" i="1"/>
  <c r="W51" i="1"/>
  <c r="V51" i="1"/>
  <c r="U51" i="1"/>
  <c r="R51" i="1"/>
  <c r="N51" i="1"/>
  <c r="W399" i="1"/>
  <c r="V399" i="1"/>
  <c r="U399" i="1"/>
  <c r="R399" i="1"/>
  <c r="N399" i="1"/>
  <c r="W59" i="1"/>
  <c r="V59" i="1"/>
  <c r="U59" i="1"/>
  <c r="R59" i="1"/>
  <c r="N59" i="1"/>
  <c r="W300" i="1"/>
  <c r="V300" i="1"/>
  <c r="U300" i="1"/>
  <c r="R300" i="1"/>
  <c r="N300" i="1"/>
  <c r="W372" i="1"/>
  <c r="V372" i="1"/>
  <c r="U372" i="1"/>
  <c r="R372" i="1"/>
  <c r="N372" i="1"/>
  <c r="W21" i="1"/>
  <c r="V21" i="1"/>
  <c r="U21" i="1"/>
  <c r="R21" i="1"/>
  <c r="N21" i="1"/>
  <c r="W151" i="1"/>
  <c r="V151" i="1"/>
  <c r="U151" i="1"/>
  <c r="R151" i="1"/>
  <c r="N151" i="1"/>
  <c r="W238" i="1"/>
  <c r="V238" i="1"/>
  <c r="U238" i="1"/>
  <c r="R238" i="1"/>
  <c r="N238" i="1"/>
  <c r="W700" i="1"/>
  <c r="V700" i="1"/>
  <c r="U700" i="1"/>
  <c r="R700" i="1"/>
  <c r="N700" i="1"/>
  <c r="W702" i="1"/>
  <c r="V702" i="1"/>
  <c r="U702" i="1"/>
  <c r="R702" i="1"/>
  <c r="N702" i="1"/>
  <c r="W698" i="1"/>
  <c r="V698" i="1"/>
  <c r="U698" i="1"/>
  <c r="R698" i="1"/>
  <c r="N698" i="1"/>
  <c r="W699" i="1"/>
  <c r="V699" i="1"/>
  <c r="U699" i="1"/>
  <c r="R699" i="1"/>
  <c r="N699" i="1"/>
  <c r="W691" i="1"/>
  <c r="V691" i="1"/>
  <c r="U691" i="1"/>
  <c r="R691" i="1"/>
  <c r="N691" i="1"/>
  <c r="W506" i="1"/>
  <c r="V506" i="1"/>
  <c r="U506" i="1"/>
  <c r="R506" i="1"/>
  <c r="N506" i="1"/>
  <c r="W648" i="1"/>
  <c r="V648" i="1"/>
  <c r="U648" i="1"/>
  <c r="R648" i="1"/>
  <c r="N648" i="1"/>
  <c r="W415" i="1"/>
  <c r="V415" i="1"/>
  <c r="U415" i="1"/>
  <c r="R415" i="1"/>
  <c r="N415" i="1"/>
  <c r="W61" i="1"/>
  <c r="V61" i="1"/>
  <c r="U61" i="1"/>
  <c r="R61" i="1"/>
  <c r="N61" i="1"/>
  <c r="W193" i="1"/>
  <c r="V193" i="1"/>
  <c r="U193" i="1"/>
  <c r="R193" i="1"/>
  <c r="N193" i="1"/>
  <c r="W154" i="1"/>
  <c r="V154" i="1"/>
  <c r="U154" i="1"/>
  <c r="R154" i="1"/>
  <c r="N154" i="1"/>
  <c r="W298" i="1"/>
  <c r="V298" i="1"/>
  <c r="U298" i="1"/>
  <c r="R298" i="1"/>
  <c r="N298" i="1"/>
  <c r="W590" i="1"/>
  <c r="V590" i="1"/>
  <c r="U590" i="1"/>
  <c r="R590" i="1"/>
  <c r="N590" i="1"/>
  <c r="W185" i="1"/>
  <c r="V185" i="1"/>
  <c r="U185" i="1"/>
  <c r="R185" i="1"/>
  <c r="N185" i="1"/>
  <c r="W196" i="1"/>
  <c r="V196" i="1"/>
  <c r="U196" i="1"/>
  <c r="R196" i="1"/>
  <c r="N196" i="1"/>
  <c r="W343" i="1"/>
  <c r="V343" i="1"/>
  <c r="U343" i="1"/>
  <c r="R343" i="1"/>
  <c r="N343" i="1"/>
  <c r="W543" i="1"/>
  <c r="V543" i="1"/>
  <c r="U543" i="1"/>
  <c r="R543" i="1"/>
  <c r="N543" i="1"/>
  <c r="W117" i="1"/>
  <c r="V117" i="1"/>
  <c r="U117" i="1"/>
  <c r="R117" i="1"/>
  <c r="T117" i="1" s="1"/>
  <c r="N117" i="1"/>
  <c r="W647" i="1"/>
  <c r="V647" i="1"/>
  <c r="U647" i="1"/>
  <c r="R647" i="1"/>
  <c r="T647" i="1" s="1"/>
  <c r="N647" i="1"/>
  <c r="W394" i="1"/>
  <c r="V394" i="1"/>
  <c r="U394" i="1"/>
  <c r="R394" i="1"/>
  <c r="T394" i="1" s="1"/>
  <c r="N394" i="1"/>
  <c r="W364" i="1"/>
  <c r="V364" i="1"/>
  <c r="U364" i="1"/>
  <c r="R364" i="1"/>
  <c r="T364" i="1" s="1"/>
  <c r="N364" i="1"/>
  <c r="W264" i="1"/>
  <c r="V264" i="1"/>
  <c r="U264" i="1"/>
  <c r="R264" i="1"/>
  <c r="T264" i="1" s="1"/>
  <c r="N264" i="1"/>
  <c r="W90" i="1"/>
  <c r="V90" i="1"/>
  <c r="U90" i="1"/>
  <c r="R90" i="1"/>
  <c r="T90" i="1" s="1"/>
  <c r="N90" i="1"/>
  <c r="W186" i="1"/>
  <c r="V186" i="1"/>
  <c r="U186" i="1"/>
  <c r="R186" i="1"/>
  <c r="T186" i="1" s="1"/>
  <c r="N186" i="1"/>
  <c r="W444" i="1"/>
  <c r="V444" i="1"/>
  <c r="U444" i="1"/>
  <c r="R444" i="1"/>
  <c r="T444" i="1" s="1"/>
  <c r="N444" i="1"/>
  <c r="W259" i="1"/>
  <c r="V259" i="1"/>
  <c r="U259" i="1"/>
  <c r="R259" i="1"/>
  <c r="T259" i="1" s="1"/>
  <c r="N259" i="1"/>
  <c r="W559" i="1"/>
  <c r="V559" i="1"/>
  <c r="U559" i="1"/>
  <c r="R559" i="1"/>
  <c r="T559" i="1" s="1"/>
  <c r="N559" i="1"/>
  <c r="W350" i="1"/>
  <c r="V350" i="1"/>
  <c r="U350" i="1"/>
  <c r="R350" i="1"/>
  <c r="T350" i="1" s="1"/>
  <c r="N350" i="1"/>
  <c r="W632" i="1"/>
  <c r="V632" i="1"/>
  <c r="U632" i="1"/>
  <c r="R632" i="1"/>
  <c r="T632" i="1" s="1"/>
  <c r="N632" i="1"/>
  <c r="W175" i="1"/>
  <c r="V175" i="1"/>
  <c r="U175" i="1"/>
  <c r="R175" i="1"/>
  <c r="T175" i="1" s="1"/>
  <c r="N175" i="1"/>
  <c r="W499" i="1"/>
  <c r="V499" i="1"/>
  <c r="U499" i="1"/>
  <c r="R499" i="1"/>
  <c r="T499" i="1" s="1"/>
  <c r="N499" i="1"/>
  <c r="W441" i="1"/>
  <c r="V441" i="1"/>
  <c r="U441" i="1"/>
  <c r="R441" i="1"/>
  <c r="T441" i="1" s="1"/>
  <c r="N441" i="1"/>
  <c r="W218" i="1"/>
  <c r="V218" i="1"/>
  <c r="U218" i="1"/>
  <c r="R218" i="1"/>
  <c r="T218" i="1" s="1"/>
  <c r="N218" i="1"/>
  <c r="W165" i="1"/>
  <c r="V165" i="1"/>
  <c r="U165" i="1"/>
  <c r="R165" i="1"/>
  <c r="T165" i="1" s="1"/>
  <c r="N165" i="1"/>
  <c r="W558" i="1"/>
  <c r="V558" i="1"/>
  <c r="U558" i="1"/>
  <c r="R558" i="1"/>
  <c r="T558" i="1" s="1"/>
  <c r="N558" i="1"/>
  <c r="W252" i="1"/>
  <c r="V252" i="1"/>
  <c r="U252" i="1"/>
  <c r="R252" i="1"/>
  <c r="T252" i="1" s="1"/>
  <c r="N252" i="1"/>
  <c r="W373" i="1"/>
  <c r="V373" i="1"/>
  <c r="U373" i="1"/>
  <c r="R373" i="1"/>
  <c r="T373" i="1" s="1"/>
  <c r="N373" i="1"/>
  <c r="W9" i="1"/>
  <c r="V9" i="1"/>
  <c r="U9" i="1"/>
  <c r="R9" i="1"/>
  <c r="T9" i="1" s="1"/>
  <c r="N9" i="1"/>
  <c r="W546" i="1"/>
  <c r="V546" i="1"/>
  <c r="U546" i="1"/>
  <c r="R546" i="1"/>
  <c r="T546" i="1" s="1"/>
  <c r="N546" i="1"/>
  <c r="W127" i="1"/>
  <c r="V127" i="1"/>
  <c r="U127" i="1"/>
  <c r="R127" i="1"/>
  <c r="T127" i="1" s="1"/>
  <c r="N127" i="1"/>
  <c r="W171" i="1"/>
  <c r="V171" i="1"/>
  <c r="U171" i="1"/>
  <c r="R171" i="1"/>
  <c r="T171" i="1" s="1"/>
  <c r="N171" i="1"/>
  <c r="W311" i="1"/>
  <c r="V311" i="1"/>
  <c r="U311" i="1"/>
  <c r="R311" i="1"/>
  <c r="T311" i="1" s="1"/>
  <c r="N311" i="1"/>
  <c r="W224" i="1"/>
  <c r="V224" i="1"/>
  <c r="U224" i="1"/>
  <c r="R224" i="1"/>
  <c r="T224" i="1" s="1"/>
  <c r="N224" i="1"/>
  <c r="W706" i="1"/>
  <c r="V706" i="1"/>
  <c r="U706" i="1"/>
  <c r="R706" i="1"/>
  <c r="T706" i="1" s="1"/>
  <c r="N706" i="1"/>
  <c r="C716" i="1"/>
  <c r="C720" i="1"/>
  <c r="C447" i="1"/>
  <c r="C338" i="1"/>
  <c r="C684" i="1"/>
  <c r="C624" i="1"/>
  <c r="C667" i="1"/>
  <c r="C610" i="1"/>
  <c r="C231" i="1"/>
  <c r="C248" i="1"/>
  <c r="C683" i="1"/>
  <c r="C432" i="1"/>
  <c r="C200" i="1"/>
  <c r="C341" i="1"/>
  <c r="C147" i="1"/>
  <c r="C532" i="1"/>
  <c r="C363" i="1"/>
  <c r="C233" i="1"/>
  <c r="C51" i="1"/>
  <c r="C399" i="1"/>
  <c r="C59" i="1"/>
  <c r="C300" i="1"/>
  <c r="C372" i="1"/>
  <c r="C21" i="1"/>
  <c r="C151" i="1"/>
  <c r="C238" i="1"/>
  <c r="C700" i="1"/>
  <c r="C702" i="1"/>
  <c r="C698" i="1"/>
  <c r="C699" i="1"/>
  <c r="C691" i="1"/>
  <c r="C506" i="1"/>
  <c r="C648" i="1"/>
  <c r="C415" i="1"/>
  <c r="C61" i="1"/>
  <c r="C193" i="1"/>
  <c r="C154" i="1"/>
  <c r="C298" i="1"/>
  <c r="C590" i="1"/>
  <c r="C185" i="1"/>
  <c r="C196" i="1"/>
  <c r="C343" i="1"/>
  <c r="C543" i="1"/>
  <c r="C117" i="1"/>
  <c r="C647" i="1"/>
  <c r="C394" i="1"/>
  <c r="C364" i="1"/>
  <c r="C264" i="1"/>
  <c r="C90" i="1"/>
  <c r="C186" i="1"/>
  <c r="C444" i="1"/>
  <c r="C259" i="1"/>
  <c r="C559" i="1"/>
  <c r="C350" i="1"/>
  <c r="C632" i="1"/>
  <c r="C175" i="1"/>
  <c r="C499" i="1"/>
  <c r="C441" i="1"/>
  <c r="C218" i="1"/>
  <c r="C165" i="1"/>
  <c r="C558" i="1"/>
  <c r="C252" i="1"/>
  <c r="C373" i="1"/>
  <c r="C9" i="1"/>
  <c r="C546" i="1"/>
  <c r="C127" i="1"/>
  <c r="C171" i="1"/>
  <c r="C311" i="1"/>
  <c r="C224" i="1"/>
  <c r="C706" i="1"/>
  <c r="A716" i="1"/>
  <c r="A720" i="1"/>
  <c r="A447" i="1"/>
  <c r="A338" i="1"/>
  <c r="A684" i="1"/>
  <c r="A624" i="1"/>
  <c r="A667" i="1"/>
  <c r="A610" i="1"/>
  <c r="A231" i="1"/>
  <c r="A248" i="1"/>
  <c r="A683" i="1"/>
  <c r="A432" i="1"/>
  <c r="A200" i="1"/>
  <c r="A341" i="1"/>
  <c r="A147" i="1"/>
  <c r="A532" i="1"/>
  <c r="A363" i="1"/>
  <c r="A233" i="1"/>
  <c r="A51" i="1"/>
  <c r="A399" i="1"/>
  <c r="A59" i="1"/>
  <c r="A300" i="1"/>
  <c r="A372" i="1"/>
  <c r="A21" i="1"/>
  <c r="A151" i="1"/>
  <c r="A238" i="1"/>
  <c r="A700" i="1"/>
  <c r="A702" i="1"/>
  <c r="A698" i="1"/>
  <c r="A699" i="1"/>
  <c r="A691" i="1"/>
  <c r="A506" i="1"/>
  <c r="A648" i="1"/>
  <c r="A415" i="1"/>
  <c r="A61" i="1"/>
  <c r="A193" i="1"/>
  <c r="A154" i="1"/>
  <c r="A298" i="1"/>
  <c r="A590" i="1"/>
  <c r="A185" i="1"/>
  <c r="A196" i="1"/>
  <c r="A343" i="1"/>
  <c r="A543" i="1"/>
  <c r="A117" i="1"/>
  <c r="A647" i="1"/>
  <c r="A394" i="1"/>
  <c r="A364" i="1"/>
  <c r="A264" i="1"/>
  <c r="A90" i="1"/>
  <c r="A186" i="1"/>
  <c r="A444" i="1"/>
  <c r="A259" i="1"/>
  <c r="A559" i="1"/>
  <c r="A350" i="1"/>
  <c r="A632" i="1"/>
  <c r="A175" i="1"/>
  <c r="A499" i="1"/>
  <c r="A441" i="1"/>
  <c r="A218" i="1"/>
  <c r="A165" i="1"/>
  <c r="A558" i="1"/>
  <c r="A252" i="1"/>
  <c r="A373" i="1"/>
  <c r="A9" i="1"/>
  <c r="A546" i="1"/>
  <c r="A127" i="1"/>
  <c r="A171" i="1"/>
  <c r="A311" i="1"/>
  <c r="A224" i="1"/>
  <c r="A706" i="1"/>
  <c r="T667" i="1" l="1"/>
  <c r="T338" i="1"/>
  <c r="T624" i="1"/>
  <c r="T543" i="1"/>
  <c r="T196" i="1"/>
  <c r="T590" i="1"/>
  <c r="T193" i="1"/>
  <c r="T415" i="1"/>
  <c r="T506" i="1"/>
  <c r="T699" i="1"/>
  <c r="T702" i="1"/>
  <c r="T238" i="1"/>
  <c r="T372" i="1"/>
  <c r="T399" i="1"/>
  <c r="T51" i="1"/>
  <c r="T363" i="1"/>
  <c r="T147" i="1"/>
  <c r="T200" i="1"/>
  <c r="T683" i="1"/>
  <c r="T231" i="1"/>
  <c r="T684" i="1"/>
  <c r="T447" i="1"/>
  <c r="T716" i="1"/>
  <c r="T343" i="1"/>
  <c r="T298" i="1"/>
  <c r="T154" i="1"/>
  <c r="T61" i="1"/>
  <c r="T648" i="1"/>
  <c r="T691" i="1"/>
  <c r="T698" i="1"/>
  <c r="T700" i="1"/>
  <c r="T151" i="1"/>
  <c r="T21" i="1"/>
  <c r="T300" i="1"/>
  <c r="T59" i="1"/>
  <c r="T233" i="1"/>
  <c r="T532" i="1"/>
  <c r="T341" i="1"/>
  <c r="T432" i="1"/>
  <c r="T248" i="1"/>
  <c r="T610" i="1"/>
  <c r="T720" i="1"/>
  <c r="T185" i="1"/>
  <c r="AA556" i="1"/>
  <c r="AA133" i="1"/>
  <c r="AA64" i="1"/>
  <c r="AA505" i="1"/>
  <c r="AA301" i="1"/>
  <c r="AA235" i="1"/>
  <c r="AA220" i="1"/>
  <c r="AA246" i="1"/>
  <c r="AA136" i="1"/>
  <c r="AA309" i="1"/>
  <c r="AA316" i="1"/>
  <c r="AA388" i="1"/>
  <c r="AA408" i="1"/>
  <c r="AA589" i="1"/>
  <c r="AA406" i="1"/>
  <c r="AA550" i="1"/>
  <c r="AA75" i="1"/>
  <c r="AA182" i="1"/>
  <c r="AA644" i="1"/>
  <c r="AA609" i="1"/>
  <c r="AA628" i="1"/>
  <c r="AA627" i="1"/>
  <c r="AA613" i="1"/>
  <c r="AA227" i="1"/>
  <c r="AA78" i="1"/>
  <c r="AA438" i="1"/>
  <c r="AA10" i="1"/>
  <c r="AA11" i="1"/>
  <c r="AA348" i="1"/>
  <c r="AA507" i="1"/>
  <c r="AA148" i="1"/>
  <c r="AA314" i="1"/>
  <c r="AA138" i="1"/>
  <c r="AA340" i="1"/>
  <c r="AA656" i="1"/>
  <c r="AA612" i="1"/>
  <c r="AA108" i="1"/>
  <c r="AA263" i="1"/>
  <c r="AA483" i="1"/>
  <c r="AA617" i="1"/>
  <c r="AA450" i="1"/>
  <c r="AA230" i="1"/>
  <c r="AA170" i="1"/>
  <c r="AA674" i="1"/>
  <c r="AA84" i="1"/>
  <c r="AA420" i="1"/>
  <c r="AA423" i="1"/>
  <c r="AA614" i="1"/>
  <c r="AA69" i="1"/>
  <c r="AA188" i="1"/>
  <c r="AA118" i="1"/>
  <c r="AA105" i="1"/>
  <c r="AA685" i="1"/>
  <c r="AA689" i="1"/>
  <c r="AA15" i="1"/>
  <c r="AA666" i="1"/>
  <c r="AA103" i="1"/>
  <c r="AA126" i="1"/>
  <c r="AA510" i="1"/>
  <c r="AA306" i="1"/>
  <c r="AA284" i="1"/>
  <c r="AA599" i="1"/>
  <c r="AA551" i="1"/>
  <c r="AA99" i="1"/>
  <c r="AA652" i="1"/>
  <c r="AA180" i="1"/>
  <c r="AA88" i="1"/>
  <c r="AA97" i="1"/>
  <c r="AA76" i="1"/>
  <c r="W556" i="1"/>
  <c r="V556" i="1"/>
  <c r="U556" i="1"/>
  <c r="R556" i="1"/>
  <c r="N556" i="1"/>
  <c r="W133" i="1"/>
  <c r="V133" i="1"/>
  <c r="U133" i="1"/>
  <c r="R133" i="1"/>
  <c r="N133" i="1"/>
  <c r="W64" i="1"/>
  <c r="V64" i="1"/>
  <c r="U64" i="1"/>
  <c r="R64" i="1"/>
  <c r="N64" i="1"/>
  <c r="W505" i="1"/>
  <c r="V505" i="1"/>
  <c r="U505" i="1"/>
  <c r="R505" i="1"/>
  <c r="N505" i="1"/>
  <c r="W301" i="1"/>
  <c r="V301" i="1"/>
  <c r="U301" i="1"/>
  <c r="R301" i="1"/>
  <c r="N301" i="1"/>
  <c r="W235" i="1"/>
  <c r="V235" i="1"/>
  <c r="U235" i="1"/>
  <c r="R235" i="1"/>
  <c r="N235" i="1"/>
  <c r="W220" i="1"/>
  <c r="V220" i="1"/>
  <c r="U220" i="1"/>
  <c r="R220" i="1"/>
  <c r="N220" i="1"/>
  <c r="W246" i="1"/>
  <c r="V246" i="1"/>
  <c r="U246" i="1"/>
  <c r="R246" i="1"/>
  <c r="T246" i="1" s="1"/>
  <c r="N246" i="1"/>
  <c r="W136" i="1"/>
  <c r="V136" i="1"/>
  <c r="U136" i="1"/>
  <c r="R136" i="1"/>
  <c r="T136" i="1" s="1"/>
  <c r="N136" i="1"/>
  <c r="W309" i="1"/>
  <c r="V309" i="1"/>
  <c r="U309" i="1"/>
  <c r="R309" i="1"/>
  <c r="T309" i="1" s="1"/>
  <c r="N309" i="1"/>
  <c r="W316" i="1"/>
  <c r="V316" i="1"/>
  <c r="U316" i="1"/>
  <c r="R316" i="1"/>
  <c r="T316" i="1" s="1"/>
  <c r="N316" i="1"/>
  <c r="W388" i="1"/>
  <c r="V388" i="1"/>
  <c r="U388" i="1"/>
  <c r="R388" i="1"/>
  <c r="T388" i="1" s="1"/>
  <c r="N388" i="1"/>
  <c r="W408" i="1"/>
  <c r="V408" i="1"/>
  <c r="U408" i="1"/>
  <c r="R408" i="1"/>
  <c r="T408" i="1" s="1"/>
  <c r="N408" i="1"/>
  <c r="W589" i="1"/>
  <c r="V589" i="1"/>
  <c r="U589" i="1"/>
  <c r="R589" i="1"/>
  <c r="T589" i="1" s="1"/>
  <c r="N589" i="1"/>
  <c r="W406" i="1"/>
  <c r="V406" i="1"/>
  <c r="U406" i="1"/>
  <c r="R406" i="1"/>
  <c r="T406" i="1" s="1"/>
  <c r="N406" i="1"/>
  <c r="W550" i="1"/>
  <c r="V550" i="1"/>
  <c r="U550" i="1"/>
  <c r="R550" i="1"/>
  <c r="T550" i="1" s="1"/>
  <c r="N550" i="1"/>
  <c r="W75" i="1"/>
  <c r="V75" i="1"/>
  <c r="U75" i="1"/>
  <c r="R75" i="1"/>
  <c r="T75" i="1" s="1"/>
  <c r="N75" i="1"/>
  <c r="W182" i="1"/>
  <c r="V182" i="1"/>
  <c r="U182" i="1"/>
  <c r="R182" i="1"/>
  <c r="T182" i="1" s="1"/>
  <c r="N182" i="1"/>
  <c r="W644" i="1"/>
  <c r="V644" i="1"/>
  <c r="U644" i="1"/>
  <c r="R644" i="1"/>
  <c r="T644" i="1" s="1"/>
  <c r="N644" i="1"/>
  <c r="W609" i="1"/>
  <c r="V609" i="1"/>
  <c r="U609" i="1"/>
  <c r="R609" i="1"/>
  <c r="T609" i="1" s="1"/>
  <c r="N609" i="1"/>
  <c r="W628" i="1"/>
  <c r="V628" i="1"/>
  <c r="U628" i="1"/>
  <c r="R628" i="1"/>
  <c r="T628" i="1" s="1"/>
  <c r="N628" i="1"/>
  <c r="W627" i="1"/>
  <c r="V627" i="1"/>
  <c r="U627" i="1"/>
  <c r="R627" i="1"/>
  <c r="T627" i="1" s="1"/>
  <c r="N627" i="1"/>
  <c r="W613" i="1"/>
  <c r="V613" i="1"/>
  <c r="U613" i="1"/>
  <c r="R613" i="1"/>
  <c r="T613" i="1" s="1"/>
  <c r="N613" i="1"/>
  <c r="W227" i="1"/>
  <c r="V227" i="1"/>
  <c r="U227" i="1"/>
  <c r="R227" i="1"/>
  <c r="T227" i="1" s="1"/>
  <c r="N227" i="1"/>
  <c r="W78" i="1"/>
  <c r="V78" i="1"/>
  <c r="U78" i="1"/>
  <c r="R78" i="1"/>
  <c r="T78" i="1" s="1"/>
  <c r="N78" i="1"/>
  <c r="W438" i="1"/>
  <c r="V438" i="1"/>
  <c r="U438" i="1"/>
  <c r="R438" i="1"/>
  <c r="T438" i="1" s="1"/>
  <c r="N438" i="1"/>
  <c r="W10" i="1"/>
  <c r="V10" i="1"/>
  <c r="U10" i="1"/>
  <c r="R10" i="1"/>
  <c r="T10" i="1" s="1"/>
  <c r="N10" i="1"/>
  <c r="W11" i="1"/>
  <c r="V11" i="1"/>
  <c r="U11" i="1"/>
  <c r="R11" i="1"/>
  <c r="N11" i="1"/>
  <c r="W348" i="1"/>
  <c r="V348" i="1"/>
  <c r="U348" i="1"/>
  <c r="R348" i="1"/>
  <c r="T348" i="1" s="1"/>
  <c r="N348" i="1"/>
  <c r="W507" i="1"/>
  <c r="V507" i="1"/>
  <c r="U507" i="1"/>
  <c r="R507" i="1"/>
  <c r="T507" i="1" s="1"/>
  <c r="N507" i="1"/>
  <c r="W148" i="1"/>
  <c r="V148" i="1"/>
  <c r="U148" i="1"/>
  <c r="R148" i="1"/>
  <c r="T148" i="1" s="1"/>
  <c r="N148" i="1"/>
  <c r="W314" i="1"/>
  <c r="V314" i="1"/>
  <c r="U314" i="1"/>
  <c r="R314" i="1"/>
  <c r="T314" i="1" s="1"/>
  <c r="N314" i="1"/>
  <c r="W138" i="1"/>
  <c r="V138" i="1"/>
  <c r="U138" i="1"/>
  <c r="R138" i="1"/>
  <c r="T138" i="1" s="1"/>
  <c r="N138" i="1"/>
  <c r="W340" i="1"/>
  <c r="V340" i="1"/>
  <c r="U340" i="1"/>
  <c r="R340" i="1"/>
  <c r="T340" i="1" s="1"/>
  <c r="N340" i="1"/>
  <c r="W656" i="1"/>
  <c r="V656" i="1"/>
  <c r="U656" i="1"/>
  <c r="R656" i="1"/>
  <c r="T656" i="1" s="1"/>
  <c r="N656" i="1"/>
  <c r="W612" i="1"/>
  <c r="V612" i="1"/>
  <c r="U612" i="1"/>
  <c r="R612" i="1"/>
  <c r="T612" i="1" s="1"/>
  <c r="N612" i="1"/>
  <c r="W108" i="1"/>
  <c r="V108" i="1"/>
  <c r="U108" i="1"/>
  <c r="R108" i="1"/>
  <c r="T108" i="1" s="1"/>
  <c r="N108" i="1"/>
  <c r="W263" i="1"/>
  <c r="V263" i="1"/>
  <c r="U263" i="1"/>
  <c r="R263" i="1"/>
  <c r="T263" i="1" s="1"/>
  <c r="N263" i="1"/>
  <c r="W483" i="1"/>
  <c r="V483" i="1"/>
  <c r="U483" i="1"/>
  <c r="R483" i="1"/>
  <c r="T483" i="1" s="1"/>
  <c r="N483" i="1"/>
  <c r="W617" i="1"/>
  <c r="V617" i="1"/>
  <c r="U617" i="1"/>
  <c r="R617" i="1"/>
  <c r="T617" i="1" s="1"/>
  <c r="N617" i="1"/>
  <c r="W450" i="1"/>
  <c r="V450" i="1"/>
  <c r="U450" i="1"/>
  <c r="R450" i="1"/>
  <c r="T450" i="1" s="1"/>
  <c r="N450" i="1"/>
  <c r="W230" i="1"/>
  <c r="V230" i="1"/>
  <c r="U230" i="1"/>
  <c r="R230" i="1"/>
  <c r="T230" i="1" s="1"/>
  <c r="N230" i="1"/>
  <c r="W170" i="1"/>
  <c r="V170" i="1"/>
  <c r="U170" i="1"/>
  <c r="R170" i="1"/>
  <c r="T170" i="1" s="1"/>
  <c r="N170" i="1"/>
  <c r="W674" i="1"/>
  <c r="V674" i="1"/>
  <c r="U674" i="1"/>
  <c r="R674" i="1"/>
  <c r="T674" i="1" s="1"/>
  <c r="N674" i="1"/>
  <c r="W84" i="1"/>
  <c r="V84" i="1"/>
  <c r="U84" i="1"/>
  <c r="R84" i="1"/>
  <c r="T84" i="1" s="1"/>
  <c r="N84" i="1"/>
  <c r="W420" i="1"/>
  <c r="V420" i="1"/>
  <c r="U420" i="1"/>
  <c r="R420" i="1"/>
  <c r="T420" i="1" s="1"/>
  <c r="N420" i="1"/>
  <c r="W423" i="1"/>
  <c r="V423" i="1"/>
  <c r="U423" i="1"/>
  <c r="R423" i="1"/>
  <c r="T423" i="1" s="1"/>
  <c r="N423" i="1"/>
  <c r="W614" i="1"/>
  <c r="V614" i="1"/>
  <c r="U614" i="1"/>
  <c r="R614" i="1"/>
  <c r="T614" i="1" s="1"/>
  <c r="N614" i="1"/>
  <c r="W69" i="1"/>
  <c r="V69" i="1"/>
  <c r="U69" i="1"/>
  <c r="R69" i="1"/>
  <c r="T69" i="1" s="1"/>
  <c r="N69" i="1"/>
  <c r="W188" i="1"/>
  <c r="V188" i="1"/>
  <c r="U188" i="1"/>
  <c r="R188" i="1"/>
  <c r="T188" i="1" s="1"/>
  <c r="N188" i="1"/>
  <c r="W118" i="1"/>
  <c r="V118" i="1"/>
  <c r="U118" i="1"/>
  <c r="R118" i="1"/>
  <c r="T118" i="1" s="1"/>
  <c r="N118" i="1"/>
  <c r="W105" i="1"/>
  <c r="V105" i="1"/>
  <c r="U105" i="1"/>
  <c r="R105" i="1"/>
  <c r="T105" i="1" s="1"/>
  <c r="N105" i="1"/>
  <c r="W685" i="1"/>
  <c r="V685" i="1"/>
  <c r="U685" i="1"/>
  <c r="R685" i="1"/>
  <c r="T685" i="1" s="1"/>
  <c r="N685" i="1"/>
  <c r="W689" i="1"/>
  <c r="V689" i="1"/>
  <c r="U689" i="1"/>
  <c r="R689" i="1"/>
  <c r="T689" i="1" s="1"/>
  <c r="N689" i="1"/>
  <c r="W15" i="1"/>
  <c r="V15" i="1"/>
  <c r="U15" i="1"/>
  <c r="R15" i="1"/>
  <c r="T15" i="1" s="1"/>
  <c r="N15" i="1"/>
  <c r="W666" i="1"/>
  <c r="V666" i="1"/>
  <c r="U666" i="1"/>
  <c r="R666" i="1"/>
  <c r="T666" i="1" s="1"/>
  <c r="N666" i="1"/>
  <c r="W103" i="1"/>
  <c r="V103" i="1"/>
  <c r="U103" i="1"/>
  <c r="R103" i="1"/>
  <c r="T103" i="1" s="1"/>
  <c r="N103" i="1"/>
  <c r="W126" i="1"/>
  <c r="V126" i="1"/>
  <c r="U126" i="1"/>
  <c r="R126" i="1"/>
  <c r="T126" i="1" s="1"/>
  <c r="N126" i="1"/>
  <c r="W510" i="1"/>
  <c r="V510" i="1"/>
  <c r="U510" i="1"/>
  <c r="R510" i="1"/>
  <c r="T510" i="1" s="1"/>
  <c r="N510" i="1"/>
  <c r="W306" i="1"/>
  <c r="V306" i="1"/>
  <c r="U306" i="1"/>
  <c r="R306" i="1"/>
  <c r="T306" i="1" s="1"/>
  <c r="N306" i="1"/>
  <c r="W284" i="1"/>
  <c r="V284" i="1"/>
  <c r="U284" i="1"/>
  <c r="R284" i="1"/>
  <c r="N284" i="1"/>
  <c r="W599" i="1"/>
  <c r="V599" i="1"/>
  <c r="U599" i="1"/>
  <c r="R599" i="1"/>
  <c r="T599" i="1" s="1"/>
  <c r="N599" i="1"/>
  <c r="W551" i="1"/>
  <c r="V551" i="1"/>
  <c r="U551" i="1"/>
  <c r="R551" i="1"/>
  <c r="T551" i="1" s="1"/>
  <c r="N551" i="1"/>
  <c r="W99" i="1"/>
  <c r="V99" i="1"/>
  <c r="U99" i="1"/>
  <c r="R99" i="1"/>
  <c r="T99" i="1" s="1"/>
  <c r="N99" i="1"/>
  <c r="W652" i="1"/>
  <c r="V652" i="1"/>
  <c r="U652" i="1"/>
  <c r="R652" i="1"/>
  <c r="T652" i="1" s="1"/>
  <c r="N652" i="1"/>
  <c r="W180" i="1"/>
  <c r="V180" i="1"/>
  <c r="U180" i="1"/>
  <c r="R180" i="1"/>
  <c r="T180" i="1" s="1"/>
  <c r="N180" i="1"/>
  <c r="W88" i="1"/>
  <c r="V88" i="1"/>
  <c r="U88" i="1"/>
  <c r="R88" i="1"/>
  <c r="T88" i="1" s="1"/>
  <c r="N88" i="1"/>
  <c r="W97" i="1"/>
  <c r="V97" i="1"/>
  <c r="U97" i="1"/>
  <c r="R97" i="1"/>
  <c r="T97" i="1" s="1"/>
  <c r="N97" i="1"/>
  <c r="W76" i="1"/>
  <c r="V76" i="1"/>
  <c r="U76" i="1"/>
  <c r="R76" i="1"/>
  <c r="N76" i="1"/>
  <c r="C556" i="1"/>
  <c r="C133" i="1"/>
  <c r="C64" i="1"/>
  <c r="C505" i="1"/>
  <c r="C301" i="1"/>
  <c r="C235" i="1"/>
  <c r="C220" i="1"/>
  <c r="C246" i="1"/>
  <c r="C136" i="1"/>
  <c r="C309" i="1"/>
  <c r="C316" i="1"/>
  <c r="C388" i="1"/>
  <c r="C408" i="1"/>
  <c r="C589" i="1"/>
  <c r="C406" i="1"/>
  <c r="C550" i="1"/>
  <c r="C75" i="1"/>
  <c r="C182" i="1"/>
  <c r="C644" i="1"/>
  <c r="C609" i="1"/>
  <c r="C628" i="1"/>
  <c r="C627" i="1"/>
  <c r="C613" i="1"/>
  <c r="C227" i="1"/>
  <c r="C78" i="1"/>
  <c r="C438" i="1"/>
  <c r="C10" i="1"/>
  <c r="C11" i="1"/>
  <c r="C348" i="1"/>
  <c r="C507" i="1"/>
  <c r="C148" i="1"/>
  <c r="C314" i="1"/>
  <c r="C138" i="1"/>
  <c r="C340" i="1"/>
  <c r="C656" i="1"/>
  <c r="C612" i="1"/>
  <c r="C108" i="1"/>
  <c r="C263" i="1"/>
  <c r="C483" i="1"/>
  <c r="C617" i="1"/>
  <c r="C450" i="1"/>
  <c r="C230" i="1"/>
  <c r="C170" i="1"/>
  <c r="C674" i="1"/>
  <c r="C84" i="1"/>
  <c r="C420" i="1"/>
  <c r="C423" i="1"/>
  <c r="C614" i="1"/>
  <c r="C69" i="1"/>
  <c r="C188" i="1"/>
  <c r="C118" i="1"/>
  <c r="C105" i="1"/>
  <c r="C685" i="1"/>
  <c r="C689" i="1"/>
  <c r="C15" i="1"/>
  <c r="C666" i="1"/>
  <c r="C103" i="1"/>
  <c r="C126" i="1"/>
  <c r="C510" i="1"/>
  <c r="C306" i="1"/>
  <c r="C284" i="1"/>
  <c r="C599" i="1"/>
  <c r="C551" i="1"/>
  <c r="C99" i="1"/>
  <c r="C652" i="1"/>
  <c r="C180" i="1"/>
  <c r="C88" i="1"/>
  <c r="C97" i="1"/>
  <c r="C76" i="1"/>
  <c r="A556" i="1"/>
  <c r="A133" i="1"/>
  <c r="A64" i="1"/>
  <c r="A505" i="1"/>
  <c r="A301" i="1"/>
  <c r="A235" i="1"/>
  <c r="A220" i="1"/>
  <c r="A246" i="1"/>
  <c r="A136" i="1"/>
  <c r="A309" i="1"/>
  <c r="A316" i="1"/>
  <c r="A388" i="1"/>
  <c r="A408" i="1"/>
  <c r="A589" i="1"/>
  <c r="A406" i="1"/>
  <c r="A550" i="1"/>
  <c r="A75" i="1"/>
  <c r="A182" i="1"/>
  <c r="A644" i="1"/>
  <c r="A609" i="1"/>
  <c r="A628" i="1"/>
  <c r="A627" i="1"/>
  <c r="A613" i="1"/>
  <c r="A227" i="1"/>
  <c r="A78" i="1"/>
  <c r="A438" i="1"/>
  <c r="A10" i="1"/>
  <c r="A11" i="1"/>
  <c r="A348" i="1"/>
  <c r="A507" i="1"/>
  <c r="A148" i="1"/>
  <c r="A314" i="1"/>
  <c r="A138" i="1"/>
  <c r="A340" i="1"/>
  <c r="A656" i="1"/>
  <c r="A612" i="1"/>
  <c r="A108" i="1"/>
  <c r="A263" i="1"/>
  <c r="A483" i="1"/>
  <c r="A617" i="1"/>
  <c r="A450" i="1"/>
  <c r="A230" i="1"/>
  <c r="A170" i="1"/>
  <c r="A674" i="1"/>
  <c r="A84" i="1"/>
  <c r="A420" i="1"/>
  <c r="A423" i="1"/>
  <c r="A614" i="1"/>
  <c r="A69" i="1"/>
  <c r="A188" i="1"/>
  <c r="A118" i="1"/>
  <c r="A105" i="1"/>
  <c r="A685" i="1"/>
  <c r="A689" i="1"/>
  <c r="A15" i="1"/>
  <c r="A666" i="1"/>
  <c r="A103" i="1"/>
  <c r="A126" i="1"/>
  <c r="A510" i="1"/>
  <c r="A306" i="1"/>
  <c r="A284" i="1"/>
  <c r="A599" i="1"/>
  <c r="A551" i="1"/>
  <c r="A99" i="1"/>
  <c r="A652" i="1"/>
  <c r="A180" i="1"/>
  <c r="A88" i="1"/>
  <c r="A97" i="1"/>
  <c r="A76" i="1"/>
  <c r="T76" i="1" l="1"/>
  <c r="T11" i="1"/>
  <c r="T220" i="1"/>
  <c r="T235" i="1"/>
  <c r="T505" i="1"/>
  <c r="T556" i="1"/>
  <c r="T301" i="1"/>
  <c r="T284" i="1"/>
  <c r="T64" i="1"/>
  <c r="T133" i="1"/>
  <c r="W488" i="1"/>
  <c r="V488" i="1"/>
  <c r="U488" i="1"/>
  <c r="W232" i="1"/>
  <c r="V232" i="1"/>
  <c r="U232" i="1"/>
  <c r="W152" i="1"/>
  <c r="V152" i="1"/>
  <c r="U152" i="1"/>
  <c r="W339" i="1"/>
  <c r="V339" i="1"/>
  <c r="U339" i="1"/>
  <c r="W23" i="1"/>
  <c r="V23" i="1"/>
  <c r="U23" i="1"/>
  <c r="W511" i="1"/>
  <c r="V511" i="1"/>
  <c r="U511" i="1"/>
  <c r="W567" i="1"/>
  <c r="V567" i="1"/>
  <c r="U567" i="1"/>
  <c r="W257" i="1"/>
  <c r="V257" i="1"/>
  <c r="U257" i="1"/>
  <c r="W451" i="1"/>
  <c r="V451" i="1"/>
  <c r="U451" i="1"/>
  <c r="W132" i="1"/>
  <c r="V132" i="1"/>
  <c r="U132" i="1"/>
  <c r="W297" i="1"/>
  <c r="V297" i="1"/>
  <c r="U297" i="1"/>
  <c r="W607" i="1"/>
  <c r="V607" i="1"/>
  <c r="U607" i="1"/>
  <c r="W289" i="1"/>
  <c r="V289" i="1"/>
  <c r="U289" i="1"/>
  <c r="W655" i="1"/>
  <c r="V655" i="1"/>
  <c r="U655" i="1"/>
  <c r="W453" i="1"/>
  <c r="V453" i="1"/>
  <c r="U453" i="1"/>
  <c r="W496" i="1"/>
  <c r="V496" i="1"/>
  <c r="U496" i="1"/>
  <c r="W83" i="1"/>
  <c r="V83" i="1"/>
  <c r="U83" i="1"/>
  <c r="W28" i="1"/>
  <c r="V28" i="1"/>
  <c r="U28" i="1"/>
  <c r="W205" i="1"/>
  <c r="V205" i="1"/>
  <c r="U205" i="1"/>
  <c r="W85" i="1"/>
  <c r="V85" i="1"/>
  <c r="U85" i="1"/>
  <c r="W54" i="1"/>
  <c r="V54" i="1"/>
  <c r="U54" i="1"/>
  <c r="W369" i="1"/>
  <c r="V369" i="1"/>
  <c r="U369" i="1"/>
  <c r="W98" i="1"/>
  <c r="V98" i="1"/>
  <c r="U98" i="1"/>
  <c r="AA595" i="1"/>
  <c r="AA371" i="1"/>
  <c r="AA135" i="1"/>
  <c r="AA670" i="1"/>
  <c r="W595" i="1"/>
  <c r="V595" i="1"/>
  <c r="U595" i="1"/>
  <c r="W371" i="1"/>
  <c r="V371" i="1"/>
  <c r="U371" i="1"/>
  <c r="W135" i="1"/>
  <c r="V135" i="1"/>
  <c r="U135" i="1"/>
  <c r="W670" i="1"/>
  <c r="V670" i="1"/>
  <c r="U670" i="1"/>
  <c r="W119" i="1"/>
  <c r="V119" i="1"/>
  <c r="U119" i="1"/>
  <c r="W418" i="1"/>
  <c r="V418" i="1"/>
  <c r="U418" i="1"/>
  <c r="W585" i="1"/>
  <c r="V585" i="1"/>
  <c r="U585" i="1"/>
  <c r="W104" i="1"/>
  <c r="V104" i="1"/>
  <c r="U104" i="1"/>
  <c r="W234" i="1"/>
  <c r="V234" i="1"/>
  <c r="U234" i="1"/>
  <c r="W56" i="1"/>
  <c r="V56" i="1"/>
  <c r="U56" i="1"/>
  <c r="W470" i="1"/>
  <c r="V470" i="1"/>
  <c r="U470" i="1"/>
  <c r="W577" i="1"/>
  <c r="V577" i="1"/>
  <c r="U577" i="1"/>
  <c r="W81" i="1"/>
  <c r="V81" i="1"/>
  <c r="U81" i="1"/>
  <c r="W100" i="1"/>
  <c r="V100" i="1"/>
  <c r="U100" i="1"/>
  <c r="W96" i="1"/>
  <c r="V96" i="1"/>
  <c r="U96" i="1"/>
  <c r="W574" i="1"/>
  <c r="V574" i="1"/>
  <c r="U574" i="1"/>
  <c r="R913" i="1"/>
  <c r="R928" i="1"/>
  <c r="R892" i="1"/>
  <c r="R900" i="1"/>
  <c r="R833" i="1"/>
  <c r="R829" i="1"/>
  <c r="R753" i="1"/>
  <c r="AA83" i="1"/>
  <c r="AA205" i="1"/>
  <c r="AA23" i="1"/>
  <c r="AA28" i="1"/>
  <c r="AA577" i="1"/>
  <c r="AA607" i="1"/>
  <c r="AA119" i="1"/>
  <c r="AA104" i="1"/>
  <c r="AA418" i="1"/>
  <c r="AA289" i="1"/>
  <c r="AA511" i="1"/>
  <c r="AA567" i="1"/>
  <c r="AA655" i="1"/>
  <c r="AA257" i="1"/>
  <c r="AA451" i="1"/>
  <c r="AA132" i="1"/>
  <c r="AA585" i="1"/>
  <c r="AA297" i="1"/>
  <c r="AA453" i="1"/>
  <c r="AA54" i="1"/>
  <c r="AA496" i="1"/>
  <c r="AA488" i="1"/>
  <c r="AA470" i="1"/>
  <c r="AA81" i="1"/>
  <c r="AA234" i="1"/>
  <c r="AA232" i="1"/>
  <c r="AA85" i="1"/>
  <c r="AA152" i="1"/>
  <c r="AA339" i="1"/>
  <c r="AA100" i="1"/>
  <c r="AA56" i="1"/>
  <c r="AA369" i="1"/>
  <c r="AA98" i="1"/>
  <c r="AA96" i="1"/>
  <c r="AA574" i="1"/>
  <c r="R297" i="1"/>
  <c r="R257" i="1"/>
  <c r="R451" i="1"/>
  <c r="R132" i="1"/>
  <c r="R511" i="1"/>
  <c r="R567" i="1"/>
  <c r="R23" i="1"/>
  <c r="N23" i="1"/>
  <c r="N511" i="1"/>
  <c r="N567" i="1"/>
  <c r="N257" i="1"/>
  <c r="N451" i="1"/>
  <c r="N132" i="1"/>
  <c r="N297" i="1"/>
  <c r="R83" i="1"/>
  <c r="T83" i="1" s="1"/>
  <c r="N83" i="1"/>
  <c r="R205" i="1"/>
  <c r="N205" i="1"/>
  <c r="R595" i="1"/>
  <c r="T595" i="1" s="1"/>
  <c r="N595" i="1"/>
  <c r="R371" i="1"/>
  <c r="T371" i="1" s="1"/>
  <c r="N371" i="1"/>
  <c r="R28" i="1"/>
  <c r="T28" i="1" s="1"/>
  <c r="N28" i="1"/>
  <c r="R135" i="1"/>
  <c r="N135" i="1"/>
  <c r="R577" i="1"/>
  <c r="T577" i="1" s="1"/>
  <c r="N577" i="1"/>
  <c r="R607" i="1"/>
  <c r="T607" i="1" s="1"/>
  <c r="N607" i="1"/>
  <c r="R119" i="1"/>
  <c r="N119" i="1"/>
  <c r="R104" i="1"/>
  <c r="T104" i="1" s="1"/>
  <c r="N104" i="1"/>
  <c r="R418" i="1"/>
  <c r="N418" i="1"/>
  <c r="R289" i="1"/>
  <c r="T289" i="1" s="1"/>
  <c r="N289" i="1"/>
  <c r="R655" i="1"/>
  <c r="T655" i="1" s="1"/>
  <c r="N655" i="1"/>
  <c r="R585" i="1"/>
  <c r="T585" i="1" s="1"/>
  <c r="N585" i="1"/>
  <c r="R670" i="1"/>
  <c r="N670" i="1"/>
  <c r="R453" i="1"/>
  <c r="T453" i="1" s="1"/>
  <c r="N453" i="1"/>
  <c r="R54" i="1"/>
  <c r="N54" i="1"/>
  <c r="R496" i="1"/>
  <c r="T496" i="1" s="1"/>
  <c r="N496" i="1"/>
  <c r="R488" i="1"/>
  <c r="T488" i="1" s="1"/>
  <c r="N488" i="1"/>
  <c r="R470" i="1"/>
  <c r="T470" i="1" s="1"/>
  <c r="N470" i="1"/>
  <c r="R81" i="1"/>
  <c r="T81" i="1" s="1"/>
  <c r="N81" i="1"/>
  <c r="R234" i="1"/>
  <c r="T234" i="1" s="1"/>
  <c r="N234" i="1"/>
  <c r="R232" i="1"/>
  <c r="N232" i="1"/>
  <c r="R85" i="1"/>
  <c r="N85" i="1"/>
  <c r="R152" i="1"/>
  <c r="T152" i="1" s="1"/>
  <c r="N152" i="1"/>
  <c r="R339" i="1"/>
  <c r="T339" i="1" s="1"/>
  <c r="N339" i="1"/>
  <c r="R100" i="1"/>
  <c r="N100" i="1"/>
  <c r="R56" i="1"/>
  <c r="T56" i="1" s="1"/>
  <c r="N56" i="1"/>
  <c r="R369" i="1"/>
  <c r="T369" i="1" s="1"/>
  <c r="N369" i="1"/>
  <c r="R98" i="1"/>
  <c r="T98" i="1" s="1"/>
  <c r="N98" i="1"/>
  <c r="R96" i="1"/>
  <c r="N96" i="1"/>
  <c r="R574" i="1"/>
  <c r="N574" i="1"/>
  <c r="C83" i="1"/>
  <c r="C205" i="1"/>
  <c r="C595" i="1"/>
  <c r="C23" i="1"/>
  <c r="C371" i="1"/>
  <c r="C28" i="1"/>
  <c r="C135" i="1"/>
  <c r="C577" i="1"/>
  <c r="C607" i="1"/>
  <c r="C119" i="1"/>
  <c r="C104" i="1"/>
  <c r="C418" i="1"/>
  <c r="C289" i="1"/>
  <c r="C511" i="1"/>
  <c r="C567" i="1"/>
  <c r="C655" i="1"/>
  <c r="C257" i="1"/>
  <c r="C451" i="1"/>
  <c r="C132" i="1"/>
  <c r="C585" i="1"/>
  <c r="C297" i="1"/>
  <c r="C670" i="1"/>
  <c r="C453" i="1"/>
  <c r="C54" i="1"/>
  <c r="C496" i="1"/>
  <c r="C488" i="1"/>
  <c r="C470" i="1"/>
  <c r="C81" i="1"/>
  <c r="C234" i="1"/>
  <c r="C232" i="1"/>
  <c r="C85" i="1"/>
  <c r="C152" i="1"/>
  <c r="C339" i="1"/>
  <c r="C100" i="1"/>
  <c r="C56" i="1"/>
  <c r="C369" i="1"/>
  <c r="C98" i="1"/>
  <c r="C96" i="1"/>
  <c r="C574" i="1"/>
  <c r="A83" i="1"/>
  <c r="A205" i="1"/>
  <c r="A595" i="1"/>
  <c r="A23" i="1"/>
  <c r="A371" i="1"/>
  <c r="A28" i="1"/>
  <c r="A135" i="1"/>
  <c r="A577" i="1"/>
  <c r="A607" i="1"/>
  <c r="A119" i="1"/>
  <c r="A104" i="1"/>
  <c r="A418" i="1"/>
  <c r="A289" i="1"/>
  <c r="A511" i="1"/>
  <c r="A567" i="1"/>
  <c r="A655" i="1"/>
  <c r="A257" i="1"/>
  <c r="A451" i="1"/>
  <c r="A132" i="1"/>
  <c r="A585" i="1"/>
  <c r="A297" i="1"/>
  <c r="A670" i="1"/>
  <c r="A453" i="1"/>
  <c r="A54" i="1"/>
  <c r="A496" i="1"/>
  <c r="A488" i="1"/>
  <c r="A470" i="1"/>
  <c r="A81" i="1"/>
  <c r="A234" i="1"/>
  <c r="A232" i="1"/>
  <c r="A85" i="1"/>
  <c r="A152" i="1"/>
  <c r="A339" i="1"/>
  <c r="A100" i="1"/>
  <c r="A56" i="1"/>
  <c r="A369" i="1"/>
  <c r="A98" i="1"/>
  <c r="A96" i="1"/>
  <c r="A574" i="1"/>
  <c r="T100" i="1" l="1"/>
  <c r="T85" i="1"/>
  <c r="T119" i="1"/>
  <c r="T132" i="1"/>
  <c r="T96" i="1"/>
  <c r="T451" i="1"/>
  <c r="T297" i="1"/>
  <c r="T257" i="1"/>
  <c r="T567" i="1"/>
  <c r="T511" i="1"/>
  <c r="T23" i="1"/>
  <c r="T205" i="1"/>
  <c r="T418" i="1"/>
  <c r="T135" i="1"/>
  <c r="T574" i="1"/>
  <c r="T232" i="1"/>
  <c r="T54" i="1"/>
  <c r="T670" i="1"/>
  <c r="AA384" i="1"/>
  <c r="AA144" i="1"/>
  <c r="AA299" i="1"/>
  <c r="AA630" i="1"/>
  <c r="AA524" i="1"/>
  <c r="AA386" i="1"/>
  <c r="AA146" i="1"/>
  <c r="AA270" i="1"/>
  <c r="AA31" i="1"/>
  <c r="AA72" i="1"/>
  <c r="AA47" i="1"/>
  <c r="AA281" i="1"/>
  <c r="AA36" i="1"/>
  <c r="R37" i="1"/>
  <c r="T37" i="1" s="1"/>
  <c r="N37" i="1"/>
  <c r="U187" i="1"/>
  <c r="U160" i="1"/>
  <c r="U48" i="1"/>
  <c r="U384" i="1"/>
  <c r="U144" i="1"/>
  <c r="U299" i="1"/>
  <c r="U630" i="1"/>
  <c r="U603" i="1"/>
  <c r="U110" i="1"/>
  <c r="U524" i="1"/>
  <c r="U386" i="1"/>
  <c r="U146" i="1"/>
  <c r="U270" i="1"/>
  <c r="U31" i="1"/>
  <c r="U72" i="1"/>
  <c r="U47" i="1"/>
  <c r="U36" i="1"/>
  <c r="U281" i="1"/>
  <c r="U504" i="1"/>
  <c r="U429" i="1"/>
  <c r="U249" i="1"/>
  <c r="U178" i="1"/>
  <c r="U60" i="1"/>
  <c r="U375" i="1"/>
  <c r="U139" i="1"/>
  <c r="U385" i="1"/>
  <c r="U145" i="1"/>
  <c r="U419" i="1"/>
  <c r="U176" i="1"/>
  <c r="U560" i="1"/>
  <c r="U459" i="1"/>
  <c r="U445" i="1"/>
  <c r="U425" i="1"/>
  <c r="U379" i="1"/>
  <c r="U346" i="1"/>
  <c r="U303" i="1"/>
  <c r="U272" i="1"/>
  <c r="U267" i="1"/>
  <c r="U174" i="1"/>
  <c r="U143" i="1"/>
  <c r="U121" i="1"/>
  <c r="U106" i="1"/>
  <c r="U53" i="1"/>
  <c r="U29" i="1"/>
  <c r="U575" i="1"/>
  <c r="U912" i="1"/>
  <c r="U852" i="1"/>
  <c r="U805" i="1"/>
  <c r="U740" i="1"/>
  <c r="U626" i="1"/>
  <c r="U588" i="1"/>
  <c r="U50" i="1"/>
  <c r="U936" i="1"/>
  <c r="U905" i="1"/>
  <c r="U843" i="1"/>
  <c r="U774" i="1"/>
  <c r="U675" i="1"/>
  <c r="U619" i="1"/>
  <c r="U531" i="1"/>
  <c r="U367" i="1"/>
  <c r="U941" i="1"/>
  <c r="U838" i="1"/>
  <c r="U661" i="1"/>
  <c r="U475" i="1"/>
  <c r="U727" i="1"/>
  <c r="U695" i="1"/>
  <c r="U664" i="1"/>
  <c r="U636" i="1"/>
  <c r="U124" i="1"/>
  <c r="U830" i="1"/>
  <c r="U703" i="1"/>
  <c r="U765" i="1"/>
  <c r="U859" i="1"/>
  <c r="U827" i="1"/>
  <c r="U951" i="1"/>
  <c r="U902" i="1"/>
  <c r="U839" i="1"/>
  <c r="U571" i="1"/>
  <c r="U554" i="1"/>
  <c r="U502" i="1"/>
  <c r="U455" i="1"/>
  <c r="U436" i="1"/>
  <c r="U358" i="1"/>
  <c r="U315" i="1"/>
  <c r="U308" i="1"/>
  <c r="U269" i="1"/>
  <c r="U258" i="1"/>
  <c r="U244" i="1"/>
  <c r="U181" i="1"/>
  <c r="U129" i="1"/>
  <c r="U57" i="1"/>
  <c r="U487" i="1"/>
  <c r="U519" i="1"/>
  <c r="U380" i="1"/>
  <c r="U239" i="1"/>
  <c r="U561" i="1"/>
  <c r="U446" i="1"/>
  <c r="U365" i="1"/>
  <c r="U877" i="1"/>
  <c r="U775" i="1"/>
  <c r="U491" i="1"/>
  <c r="U223" i="1"/>
  <c r="U927" i="1"/>
  <c r="U888" i="1"/>
  <c r="U930" i="1"/>
  <c r="U904" i="1"/>
  <c r="U819" i="1"/>
  <c r="U771" i="1"/>
  <c r="U825" i="1"/>
  <c r="U717" i="1"/>
  <c r="U183" i="1"/>
  <c r="U140" i="1"/>
  <c r="U86" i="1"/>
  <c r="U68" i="1"/>
  <c r="U580" i="1"/>
  <c r="U586" i="1"/>
  <c r="U579" i="1"/>
  <c r="U534" i="1"/>
  <c r="U544" i="1"/>
  <c r="U474" i="1"/>
  <c r="U472" i="1"/>
  <c r="U404" i="1"/>
  <c r="U326" i="1"/>
  <c r="U322" i="1"/>
  <c r="U287" i="1"/>
  <c r="U286" i="1"/>
  <c r="U217" i="1"/>
  <c r="U216" i="1"/>
  <c r="U158" i="1"/>
  <c r="U156" i="1"/>
  <c r="U111" i="1"/>
  <c r="U41" i="1"/>
  <c r="U40" i="1"/>
  <c r="U34" i="1"/>
  <c r="U12" i="1"/>
  <c r="U581" i="1"/>
  <c r="U536" i="1"/>
  <c r="U477" i="1"/>
  <c r="U409" i="1"/>
  <c r="U330" i="1"/>
  <c r="U324" i="1"/>
  <c r="U290" i="1"/>
  <c r="U161" i="1"/>
  <c r="U153" i="1"/>
  <c r="U578" i="1"/>
  <c r="U565" i="1"/>
  <c r="U545" i="1"/>
  <c r="U501" i="1"/>
  <c r="U467" i="1"/>
  <c r="U449" i="1"/>
  <c r="U428" i="1"/>
  <c r="U383" i="1"/>
  <c r="U357" i="1"/>
  <c r="U320" i="1"/>
  <c r="U307" i="1"/>
  <c r="U277" i="1"/>
  <c r="U268" i="1"/>
  <c r="U255" i="1"/>
  <c r="U243" i="1"/>
  <c r="U150" i="1"/>
  <c r="U109" i="1"/>
  <c r="U93" i="1"/>
  <c r="U33" i="1"/>
  <c r="U492" i="1"/>
  <c r="U824" i="1"/>
  <c r="U679" i="1"/>
  <c r="U79" i="1"/>
  <c r="U746" i="1"/>
  <c r="U744" i="1"/>
  <c r="U547" i="1"/>
  <c r="U618" i="1"/>
  <c r="U398" i="1"/>
  <c r="U568" i="1"/>
  <c r="U512" i="1"/>
  <c r="U452" i="1"/>
  <c r="U368" i="1"/>
  <c r="U944" i="1"/>
  <c r="U834" i="1"/>
  <c r="U393" i="1"/>
  <c r="U591" i="1"/>
  <c r="U957" i="1"/>
  <c r="U906" i="1"/>
  <c r="U844" i="1"/>
  <c r="U731" i="1"/>
  <c r="U697" i="1"/>
  <c r="U658" i="1"/>
  <c r="U342" i="1"/>
  <c r="U417" i="1"/>
  <c r="U207" i="1"/>
  <c r="U80" i="1"/>
  <c r="U932" i="1"/>
  <c r="U863" i="1"/>
  <c r="U853" i="1"/>
  <c r="U835" i="1"/>
  <c r="U794" i="1"/>
  <c r="U741" i="1"/>
  <c r="U672" i="1"/>
  <c r="U663" i="1"/>
  <c r="U616" i="1"/>
  <c r="U605" i="1"/>
  <c r="U468" i="1"/>
  <c r="U329" i="1"/>
  <c r="U204" i="1"/>
  <c r="U201" i="1"/>
  <c r="U812" i="1"/>
  <c r="U222" i="1"/>
  <c r="U874" i="1"/>
  <c r="U354" i="1"/>
  <c r="U210" i="1"/>
  <c r="U52" i="1"/>
  <c r="U822" i="1"/>
  <c r="U755" i="1"/>
  <c r="U693" i="1"/>
  <c r="U635" i="1"/>
  <c r="U412" i="1"/>
  <c r="U293" i="1"/>
  <c r="U44" i="1"/>
  <c r="U931" i="1"/>
  <c r="U808" i="1"/>
  <c r="U712" i="1"/>
  <c r="U654" i="1"/>
  <c r="U42" i="1"/>
  <c r="U940" i="1"/>
  <c r="U898" i="1"/>
  <c r="U884" i="1"/>
  <c r="U848" i="1"/>
  <c r="U799" i="1"/>
  <c r="U387" i="1"/>
  <c r="U107" i="1"/>
  <c r="U71" i="1"/>
  <c r="U261" i="1"/>
  <c r="U530" i="1"/>
  <c r="U397" i="1"/>
  <c r="U229" i="1"/>
  <c r="U141" i="1"/>
  <c r="U797" i="1"/>
  <c r="U389" i="1"/>
  <c r="U30" i="1"/>
  <c r="U956" i="1"/>
  <c r="U925" i="1"/>
  <c r="U914" i="1"/>
  <c r="U895" i="1"/>
  <c r="U857" i="1"/>
  <c r="U851" i="1"/>
  <c r="U810" i="1"/>
  <c r="U757" i="1"/>
  <c r="U729" i="1"/>
  <c r="U696" i="1"/>
  <c r="U668" i="1"/>
  <c r="U665" i="1"/>
  <c r="U622" i="1"/>
  <c r="U484" i="1"/>
  <c r="U337" i="1"/>
  <c r="U219" i="1"/>
  <c r="U166" i="1"/>
  <c r="U431" i="1"/>
  <c r="U128" i="1"/>
  <c r="U18" i="1"/>
  <c r="U818" i="1"/>
  <c r="U526" i="1"/>
  <c r="U274" i="1"/>
  <c r="U938" i="1"/>
  <c r="U907" i="1"/>
  <c r="U845" i="1"/>
  <c r="U787" i="1"/>
  <c r="U682" i="1"/>
  <c r="U642" i="1"/>
  <c r="U325" i="1"/>
  <c r="U302" i="1"/>
  <c r="U120" i="1"/>
  <c r="U766" i="1"/>
  <c r="U395" i="1"/>
  <c r="U952" i="1"/>
  <c r="U954" i="1"/>
  <c r="U943" i="1"/>
  <c r="U887" i="1"/>
  <c r="U875" i="1"/>
  <c r="U842" i="1"/>
  <c r="U815" i="1"/>
  <c r="U795" i="1"/>
  <c r="U793" i="1"/>
  <c r="U785" i="1"/>
  <c r="U769" i="1"/>
  <c r="U739" i="1"/>
  <c r="U694" i="1"/>
  <c r="U673" i="1"/>
  <c r="U660" i="1"/>
  <c r="U606" i="1"/>
  <c r="U349" i="1"/>
  <c r="U335" i="1"/>
  <c r="U275" i="1"/>
  <c r="U19" i="1"/>
  <c r="U939" i="1"/>
  <c r="U826" i="1"/>
  <c r="U625" i="1"/>
  <c r="U608" i="1"/>
  <c r="U587" i="1"/>
  <c r="U490" i="1"/>
  <c r="U958" i="1"/>
  <c r="U743" i="1"/>
  <c r="U344" i="1"/>
  <c r="U2" i="1"/>
  <c r="U867" i="1"/>
  <c r="U836" i="1"/>
  <c r="U782" i="1"/>
  <c r="U711" i="1"/>
  <c r="U701" i="1"/>
  <c r="U669" i="1"/>
  <c r="U601" i="1"/>
  <c r="U169" i="1"/>
  <c r="U168" i="1"/>
  <c r="U70" i="1"/>
  <c r="U17" i="1"/>
  <c r="U645" i="1"/>
  <c r="U946" i="1"/>
  <c r="U910" i="1"/>
  <c r="U890" i="1"/>
  <c r="U889" i="1"/>
  <c r="U802" i="1"/>
  <c r="U801" i="1"/>
  <c r="U773" i="1"/>
  <c r="U750" i="1"/>
  <c r="U688" i="1"/>
  <c r="U676" i="1"/>
  <c r="U633" i="1"/>
  <c r="U115" i="1"/>
  <c r="U27" i="1"/>
  <c r="U820" i="1"/>
  <c r="U692" i="1"/>
  <c r="U535" i="1"/>
  <c r="U122" i="1"/>
  <c r="U456" i="1"/>
  <c r="U317" i="1"/>
  <c r="U102" i="1"/>
  <c r="U908" i="1"/>
  <c r="U846" i="1"/>
  <c r="U788" i="1"/>
  <c r="U719" i="1"/>
  <c r="U643" i="1"/>
  <c r="U570" i="1"/>
  <c r="U347" i="1"/>
  <c r="U211" i="1"/>
  <c r="U920" i="1"/>
  <c r="U921" i="1"/>
  <c r="U893" i="1"/>
  <c r="U881" i="1"/>
  <c r="U880" i="1"/>
  <c r="U879" i="1"/>
  <c r="U821" i="1"/>
  <c r="U814" i="1"/>
  <c r="U745" i="1"/>
  <c r="U734" i="1"/>
  <c r="U735" i="1"/>
  <c r="U611" i="1"/>
  <c r="U596" i="1"/>
  <c r="U435" i="1"/>
  <c r="U376" i="1"/>
  <c r="U584" i="1"/>
  <c r="U539" i="1"/>
  <c r="U480" i="1"/>
  <c r="U413" i="1"/>
  <c r="U334" i="1"/>
  <c r="U313" i="1"/>
  <c r="U294" i="1"/>
  <c r="U256" i="1"/>
  <c r="U190" i="1"/>
  <c r="U116" i="1"/>
  <c r="U95" i="1"/>
  <c r="U63" i="1"/>
  <c r="U894" i="1"/>
  <c r="U374" i="1"/>
  <c r="U733" i="1"/>
  <c r="U646" i="1"/>
  <c r="U592" i="1"/>
  <c r="U38" i="1"/>
  <c r="U917" i="1"/>
  <c r="U860" i="1"/>
  <c r="U790" i="1"/>
  <c r="U732" i="1"/>
  <c r="U191" i="1"/>
  <c r="U495" i="1"/>
  <c r="U493" i="1"/>
  <c r="U442" i="1"/>
  <c r="U250" i="1"/>
  <c r="U226" i="1"/>
  <c r="U32" i="1"/>
  <c r="U831" i="1"/>
  <c r="U777" i="1"/>
  <c r="U704" i="1"/>
  <c r="U629" i="1"/>
  <c r="U566" i="1"/>
  <c r="U94" i="1"/>
  <c r="U469" i="1"/>
  <c r="U202" i="1"/>
  <c r="U26" i="1"/>
  <c r="U552" i="1"/>
  <c r="U521" i="1"/>
  <c r="U520" i="1"/>
  <c r="U500" i="1"/>
  <c r="U460" i="1"/>
  <c r="U433" i="1"/>
  <c r="U381" i="1"/>
  <c r="U355" i="1"/>
  <c r="U318" i="1"/>
  <c r="U242" i="1"/>
  <c r="U416" i="1"/>
  <c r="U955" i="1"/>
  <c r="U841" i="1"/>
  <c r="U714" i="1"/>
  <c r="U206" i="1"/>
  <c r="U562" i="1"/>
  <c r="U525" i="1"/>
  <c r="U508" i="1"/>
  <c r="U465" i="1"/>
  <c r="U448" i="1"/>
  <c r="U391" i="1"/>
  <c r="U366" i="1"/>
  <c r="U321" i="1"/>
  <c r="U312" i="1"/>
  <c r="U273" i="1"/>
  <c r="U253" i="1"/>
  <c r="U189" i="1"/>
  <c r="U91" i="1"/>
  <c r="U73" i="1"/>
  <c r="U62" i="1"/>
  <c r="U22" i="1"/>
  <c r="U933" i="1"/>
  <c r="U870" i="1"/>
  <c r="U823" i="1"/>
  <c r="U772" i="1"/>
  <c r="U949" i="1"/>
  <c r="U901" i="1"/>
  <c r="U737" i="1"/>
  <c r="U869" i="1"/>
  <c r="U923" i="1"/>
  <c r="U849" i="1"/>
  <c r="U909" i="1"/>
  <c r="U816" i="1"/>
  <c r="U768" i="1"/>
  <c r="U686" i="1"/>
  <c r="U653" i="1"/>
  <c r="U528" i="1"/>
  <c r="U279" i="1"/>
  <c r="U74" i="1"/>
  <c r="U555" i="1"/>
  <c r="U718" i="1"/>
  <c r="U640" i="1"/>
  <c r="U421" i="1"/>
  <c r="U209" i="1"/>
  <c r="U687" i="1"/>
  <c r="U583" i="1"/>
  <c r="U538" i="1"/>
  <c r="U523" i="1"/>
  <c r="U479" i="1"/>
  <c r="U462" i="1"/>
  <c r="U411" i="1"/>
  <c r="U390" i="1"/>
  <c r="U333" i="1"/>
  <c r="U292" i="1"/>
  <c r="U240" i="1"/>
  <c r="U163" i="1"/>
  <c r="U123" i="1"/>
  <c r="U573" i="1"/>
  <c r="U518" i="1"/>
  <c r="U457" i="1"/>
  <c r="U352" i="1"/>
  <c r="U305" i="1"/>
  <c r="U265" i="1"/>
  <c r="U236" i="1"/>
  <c r="U177" i="1"/>
  <c r="U16" i="1"/>
  <c r="U882" i="1"/>
  <c r="U779" i="1"/>
  <c r="U359" i="1"/>
  <c r="U961" i="1"/>
  <c r="U871" i="1"/>
  <c r="U809" i="1"/>
  <c r="U784" i="1"/>
  <c r="U725" i="1"/>
  <c r="U713" i="1"/>
  <c r="U678" i="1"/>
  <c r="U657" i="1"/>
  <c r="U621" i="1"/>
  <c r="U481" i="1"/>
  <c r="U328" i="1"/>
  <c r="U295" i="1"/>
  <c r="U45" i="1"/>
  <c r="U8" i="1"/>
  <c r="U776" i="1"/>
  <c r="U125" i="1"/>
  <c r="U516" i="1"/>
  <c r="U260" i="1"/>
  <c r="U569" i="1"/>
  <c r="U563" i="1"/>
  <c r="U557" i="1"/>
  <c r="U503" i="1"/>
  <c r="U439" i="1"/>
  <c r="U440" i="1"/>
  <c r="U414" i="1"/>
  <c r="U370" i="1"/>
  <c r="U362" i="1"/>
  <c r="U332" i="1"/>
  <c r="U310" i="1"/>
  <c r="U247" i="1"/>
  <c r="U195" i="1"/>
  <c r="U192" i="1"/>
  <c r="U184" i="1"/>
  <c r="U164" i="1"/>
  <c r="U130" i="1"/>
  <c r="U87" i="1"/>
  <c r="U58" i="1"/>
  <c r="U24" i="1"/>
  <c r="U20" i="1"/>
  <c r="U13" i="1"/>
  <c r="U935" i="1"/>
  <c r="U883" i="1"/>
  <c r="U798" i="1"/>
  <c r="U758" i="1"/>
  <c r="U463" i="1"/>
  <c r="U197" i="1"/>
  <c r="U564" i="1"/>
  <c r="U553" i="1"/>
  <c r="U527" i="1"/>
  <c r="U522" i="1"/>
  <c r="U509" i="1"/>
  <c r="U466" i="1"/>
  <c r="U434" i="1"/>
  <c r="U382" i="1"/>
  <c r="U319" i="1"/>
  <c r="U276" i="1"/>
  <c r="U254" i="1"/>
  <c r="U149" i="1"/>
  <c r="U131" i="1"/>
  <c r="U92" i="1"/>
  <c r="U39" i="1"/>
  <c r="U582" i="1"/>
  <c r="U537" i="1"/>
  <c r="U478" i="1"/>
  <c r="U410" i="1"/>
  <c r="U331" i="1"/>
  <c r="U291" i="1"/>
  <c r="U241" i="1"/>
  <c r="U228" i="1"/>
  <c r="U194" i="1"/>
  <c r="U162" i="1"/>
  <c r="U137" i="1"/>
  <c r="U114" i="1"/>
  <c r="U101" i="1"/>
  <c r="U66" i="1"/>
  <c r="U43" i="1"/>
  <c r="U25" i="1"/>
  <c r="U473" i="1"/>
  <c r="U650" i="1"/>
  <c r="U214" i="1"/>
  <c r="U762" i="1"/>
  <c r="U3" i="1"/>
  <c r="U950" i="1"/>
  <c r="U942" i="1"/>
  <c r="U896" i="1"/>
  <c r="U897" i="1"/>
  <c r="U832" i="1"/>
  <c r="U807" i="1"/>
  <c r="U778" i="1"/>
  <c r="U763" i="1"/>
  <c r="U747" i="1"/>
  <c r="U709" i="1"/>
  <c r="U705" i="1"/>
  <c r="U671" i="1"/>
  <c r="U649" i="1"/>
  <c r="U604" i="1"/>
  <c r="U572" i="1"/>
  <c r="U515" i="1"/>
  <c r="U405" i="1"/>
  <c r="U212" i="1"/>
  <c r="U159" i="1"/>
  <c r="U77" i="1"/>
  <c r="U67" i="1"/>
  <c r="U7" i="1"/>
  <c r="U915" i="1"/>
  <c r="U858" i="1"/>
  <c r="U792" i="1"/>
  <c r="U899" i="1"/>
  <c r="U781" i="1"/>
  <c r="U634" i="1"/>
  <c r="U283" i="1"/>
  <c r="U377" i="1"/>
  <c r="U6" i="1"/>
  <c r="U529" i="1"/>
  <c r="U280" i="1"/>
  <c r="U35" i="1"/>
  <c r="U615" i="1"/>
  <c r="U464" i="1"/>
  <c r="U213" i="1"/>
  <c r="U929" i="1"/>
  <c r="U708" i="1"/>
  <c r="U885" i="1"/>
  <c r="U285" i="1"/>
  <c r="U600" i="1"/>
  <c r="U198" i="1"/>
  <c r="U742" i="1"/>
  <c r="U723" i="1"/>
  <c r="U638" i="1"/>
  <c r="U541" i="1"/>
  <c r="U476" i="1"/>
  <c r="U221" i="1"/>
  <c r="U922" i="1"/>
  <c r="U919" i="1"/>
  <c r="U872" i="1"/>
  <c r="U861" i="1"/>
  <c r="U862" i="1"/>
  <c r="U828" i="1"/>
  <c r="U789" i="1"/>
  <c r="U761" i="1"/>
  <c r="U756" i="1"/>
  <c r="U748" i="1"/>
  <c r="U736" i="1"/>
  <c r="U722" i="1"/>
  <c r="U602" i="1"/>
  <c r="U486" i="1"/>
  <c r="U323" i="1"/>
  <c r="U960" i="1"/>
  <c r="U891" i="1"/>
  <c r="U817" i="1"/>
  <c r="U770" i="1"/>
  <c r="U112" i="1"/>
  <c r="U916" i="1"/>
  <c r="U876" i="1"/>
  <c r="U811" i="1"/>
  <c r="U786" i="1"/>
  <c r="U759" i="1"/>
  <c r="U715" i="1"/>
  <c r="U681" i="1"/>
  <c r="U639" i="1"/>
  <c r="U542" i="1"/>
  <c r="U489" i="1"/>
  <c r="U514" i="1"/>
  <c r="U680" i="1"/>
  <c r="U623" i="1"/>
  <c r="U485" i="1"/>
  <c r="U208" i="1"/>
  <c r="U918" i="1"/>
  <c r="U796" i="1"/>
  <c r="U55" i="1"/>
  <c r="U752" i="1"/>
  <c r="U597" i="1"/>
  <c r="U402" i="1"/>
  <c r="U271" i="1"/>
  <c r="U437" i="1"/>
  <c r="U245" i="1"/>
  <c r="U4" i="1"/>
  <c r="U878" i="1"/>
  <c r="U813" i="1"/>
  <c r="U422" i="1"/>
  <c r="U14" i="1"/>
  <c r="U461" i="1"/>
  <c r="U356" i="1"/>
  <c r="U659" i="1"/>
  <c r="U396" i="1"/>
  <c r="U926" i="1"/>
  <c r="U864" i="1"/>
  <c r="U738" i="1"/>
  <c r="U594" i="1"/>
  <c r="U726" i="1"/>
  <c r="U903" i="1"/>
  <c r="U840" i="1"/>
  <c r="U783" i="1"/>
  <c r="U730" i="1"/>
  <c r="U677" i="1"/>
  <c r="U662" i="1"/>
  <c r="U637" i="1"/>
  <c r="U540" i="1"/>
  <c r="U407" i="1"/>
  <c r="U327" i="1"/>
  <c r="U288" i="1"/>
  <c r="U203" i="1"/>
  <c r="U948" i="1"/>
  <c r="U928" i="1"/>
  <c r="U913" i="1"/>
  <c r="U900" i="1"/>
  <c r="U892" i="1"/>
  <c r="U868" i="1"/>
  <c r="U850" i="1"/>
  <c r="U837" i="1"/>
  <c r="U833" i="1"/>
  <c r="U829" i="1"/>
  <c r="U806" i="1"/>
  <c r="U753" i="1"/>
  <c r="U754" i="1"/>
  <c r="U690" i="1"/>
  <c r="U855" i="1"/>
  <c r="U728" i="1"/>
  <c r="U336" i="1"/>
  <c r="U934" i="1"/>
  <c r="U873" i="1"/>
  <c r="U593" i="1"/>
  <c r="U360" i="1"/>
  <c r="U576" i="1"/>
  <c r="U620" i="1"/>
  <c r="U471" i="1"/>
  <c r="U173" i="1"/>
  <c r="U517" i="1"/>
  <c r="U89" i="1"/>
  <c r="U65" i="1"/>
  <c r="U947" i="1"/>
  <c r="U866" i="1"/>
  <c r="U804" i="1"/>
  <c r="U751" i="1"/>
  <c r="U710" i="1"/>
  <c r="U400" i="1"/>
  <c r="U155" i="1"/>
  <c r="U856" i="1"/>
  <c r="U351" i="1"/>
  <c r="U167" i="1"/>
  <c r="U760" i="1"/>
  <c r="U641" i="1"/>
  <c r="U5" i="1"/>
  <c r="U458" i="1"/>
  <c r="U424" i="1"/>
  <c r="U378" i="1"/>
  <c r="U345" i="1"/>
  <c r="U266" i="1"/>
  <c r="U172" i="1"/>
  <c r="U142" i="1"/>
  <c r="U945" i="1"/>
  <c r="U865" i="1"/>
  <c r="U764" i="1"/>
  <c r="U749" i="1"/>
  <c r="U549" i="1"/>
  <c r="U533" i="1"/>
  <c r="U498" i="1"/>
  <c r="U494" i="1"/>
  <c r="U482" i="1"/>
  <c r="U443" i="1"/>
  <c r="U430" i="1"/>
  <c r="U403" i="1"/>
  <c r="U353" i="1"/>
  <c r="U296" i="1"/>
  <c r="U262" i="1"/>
  <c r="U251" i="1"/>
  <c r="U237" i="1"/>
  <c r="U225" i="1"/>
  <c r="U179" i="1"/>
  <c r="U157" i="1"/>
  <c r="U46" i="1"/>
  <c r="U513" i="1"/>
  <c r="U454" i="1"/>
  <c r="U426" i="1"/>
  <c r="U427" i="1"/>
  <c r="U361" i="1"/>
  <c r="U134" i="1"/>
  <c r="U49" i="1"/>
  <c r="U911" i="1"/>
  <c r="U803" i="1"/>
  <c r="U548" i="1"/>
  <c r="U497" i="1"/>
  <c r="U304" i="1"/>
  <c r="U651" i="1"/>
  <c r="U282" i="1"/>
  <c r="U82" i="1"/>
  <c r="U937" i="1"/>
  <c r="U924" i="1"/>
  <c r="U886" i="1"/>
  <c r="U800" i="1"/>
  <c r="U780" i="1"/>
  <c r="U707" i="1"/>
  <c r="U631" i="1"/>
  <c r="U598" i="1"/>
  <c r="U215" i="1"/>
  <c r="U953" i="1"/>
  <c r="U854" i="1"/>
  <c r="U847" i="1"/>
  <c r="U791" i="1"/>
  <c r="U767" i="1"/>
  <c r="U724" i="1"/>
  <c r="U721" i="1"/>
  <c r="U392" i="1"/>
  <c r="U199" i="1"/>
  <c r="U959" i="1"/>
  <c r="U278" i="1"/>
  <c r="U37" i="1"/>
  <c r="U401" i="1"/>
  <c r="U113" i="1"/>
  <c r="V187" i="1"/>
  <c r="V160" i="1"/>
  <c r="V48" i="1"/>
  <c r="V384" i="1"/>
  <c r="V144" i="1"/>
  <c r="V299" i="1"/>
  <c r="V630" i="1"/>
  <c r="V603" i="1"/>
  <c r="V110" i="1"/>
  <c r="V524" i="1"/>
  <c r="V386" i="1"/>
  <c r="V146" i="1"/>
  <c r="V270" i="1"/>
  <c r="V31" i="1"/>
  <c r="V72" i="1"/>
  <c r="V47" i="1"/>
  <c r="V36" i="1"/>
  <c r="V281" i="1"/>
  <c r="V504" i="1"/>
  <c r="V429" i="1"/>
  <c r="V249" i="1"/>
  <c r="V178" i="1"/>
  <c r="V60" i="1"/>
  <c r="V375" i="1"/>
  <c r="V139" i="1"/>
  <c r="V385" i="1"/>
  <c r="V145" i="1"/>
  <c r="V419" i="1"/>
  <c r="V176" i="1"/>
  <c r="V560" i="1"/>
  <c r="V459" i="1"/>
  <c r="V445" i="1"/>
  <c r="V425" i="1"/>
  <c r="V379" i="1"/>
  <c r="V346" i="1"/>
  <c r="V303" i="1"/>
  <c r="V272" i="1"/>
  <c r="V267" i="1"/>
  <c r="V174" i="1"/>
  <c r="V143" i="1"/>
  <c r="V121" i="1"/>
  <c r="V106" i="1"/>
  <c r="V53" i="1"/>
  <c r="V29" i="1"/>
  <c r="V575" i="1"/>
  <c r="V912" i="1"/>
  <c r="V852" i="1"/>
  <c r="V805" i="1"/>
  <c r="V740" i="1"/>
  <c r="V626" i="1"/>
  <c r="V588" i="1"/>
  <c r="V50" i="1"/>
  <c r="V936" i="1"/>
  <c r="V905" i="1"/>
  <c r="V843" i="1"/>
  <c r="V774" i="1"/>
  <c r="V675" i="1"/>
  <c r="V619" i="1"/>
  <c r="V531" i="1"/>
  <c r="V367" i="1"/>
  <c r="V941" i="1"/>
  <c r="V838" i="1"/>
  <c r="V661" i="1"/>
  <c r="V475" i="1"/>
  <c r="V727" i="1"/>
  <c r="V695" i="1"/>
  <c r="V664" i="1"/>
  <c r="V636" i="1"/>
  <c r="V124" i="1"/>
  <c r="V830" i="1"/>
  <c r="V703" i="1"/>
  <c r="V765" i="1"/>
  <c r="V859" i="1"/>
  <c r="V827" i="1"/>
  <c r="V951" i="1"/>
  <c r="V902" i="1"/>
  <c r="V839" i="1"/>
  <c r="V571" i="1"/>
  <c r="V554" i="1"/>
  <c r="V502" i="1"/>
  <c r="V455" i="1"/>
  <c r="V436" i="1"/>
  <c r="V358" i="1"/>
  <c r="V315" i="1"/>
  <c r="V308" i="1"/>
  <c r="V269" i="1"/>
  <c r="V258" i="1"/>
  <c r="V244" i="1"/>
  <c r="V181" i="1"/>
  <c r="V129" i="1"/>
  <c r="V57" i="1"/>
  <c r="V487" i="1"/>
  <c r="V519" i="1"/>
  <c r="V380" i="1"/>
  <c r="V239" i="1"/>
  <c r="V561" i="1"/>
  <c r="V446" i="1"/>
  <c r="V365" i="1"/>
  <c r="V877" i="1"/>
  <c r="V775" i="1"/>
  <c r="V491" i="1"/>
  <c r="V223" i="1"/>
  <c r="V927" i="1"/>
  <c r="V888" i="1"/>
  <c r="V930" i="1"/>
  <c r="V904" i="1"/>
  <c r="V819" i="1"/>
  <c r="V771" i="1"/>
  <c r="V825" i="1"/>
  <c r="V717" i="1"/>
  <c r="V183" i="1"/>
  <c r="V140" i="1"/>
  <c r="V86" i="1"/>
  <c r="V68" i="1"/>
  <c r="V580" i="1"/>
  <c r="V586" i="1"/>
  <c r="V579" i="1"/>
  <c r="V534" i="1"/>
  <c r="V544" i="1"/>
  <c r="V474" i="1"/>
  <c r="V472" i="1"/>
  <c r="V404" i="1"/>
  <c r="V326" i="1"/>
  <c r="V322" i="1"/>
  <c r="V287" i="1"/>
  <c r="V286" i="1"/>
  <c r="V217" i="1"/>
  <c r="V216" i="1"/>
  <c r="V158" i="1"/>
  <c r="V156" i="1"/>
  <c r="V111" i="1"/>
  <c r="V41" i="1"/>
  <c r="V40" i="1"/>
  <c r="V34" i="1"/>
  <c r="V12" i="1"/>
  <c r="V581" i="1"/>
  <c r="V536" i="1"/>
  <c r="V477" i="1"/>
  <c r="V409" i="1"/>
  <c r="V330" i="1"/>
  <c r="V324" i="1"/>
  <c r="V290" i="1"/>
  <c r="V161" i="1"/>
  <c r="V153" i="1"/>
  <c r="V578" i="1"/>
  <c r="V565" i="1"/>
  <c r="V545" i="1"/>
  <c r="V501" i="1"/>
  <c r="V467" i="1"/>
  <c r="V449" i="1"/>
  <c r="V428" i="1"/>
  <c r="V383" i="1"/>
  <c r="V357" i="1"/>
  <c r="V320" i="1"/>
  <c r="V307" i="1"/>
  <c r="V277" i="1"/>
  <c r="V268" i="1"/>
  <c r="V255" i="1"/>
  <c r="V243" i="1"/>
  <c r="V150" i="1"/>
  <c r="V109" i="1"/>
  <c r="V93" i="1"/>
  <c r="V33" i="1"/>
  <c r="V492" i="1"/>
  <c r="V824" i="1"/>
  <c r="V679" i="1"/>
  <c r="V79" i="1"/>
  <c r="V746" i="1"/>
  <c r="V744" i="1"/>
  <c r="V547" i="1"/>
  <c r="V618" i="1"/>
  <c r="V398" i="1"/>
  <c r="V568" i="1"/>
  <c r="V512" i="1"/>
  <c r="V452" i="1"/>
  <c r="V368" i="1"/>
  <c r="V944" i="1"/>
  <c r="V834" i="1"/>
  <c r="V393" i="1"/>
  <c r="V591" i="1"/>
  <c r="V957" i="1"/>
  <c r="V906" i="1"/>
  <c r="V844" i="1"/>
  <c r="V731" i="1"/>
  <c r="V697" i="1"/>
  <c r="V658" i="1"/>
  <c r="V342" i="1"/>
  <c r="V417" i="1"/>
  <c r="V207" i="1"/>
  <c r="V80" i="1"/>
  <c r="V932" i="1"/>
  <c r="V863" i="1"/>
  <c r="V853" i="1"/>
  <c r="V835" i="1"/>
  <c r="V794" i="1"/>
  <c r="V741" i="1"/>
  <c r="V672" i="1"/>
  <c r="V663" i="1"/>
  <c r="V616" i="1"/>
  <c r="V605" i="1"/>
  <c r="V468" i="1"/>
  <c r="V329" i="1"/>
  <c r="V204" i="1"/>
  <c r="V201" i="1"/>
  <c r="V812" i="1"/>
  <c r="V222" i="1"/>
  <c r="V874" i="1"/>
  <c r="V354" i="1"/>
  <c r="V210" i="1"/>
  <c r="V52" i="1"/>
  <c r="V822" i="1"/>
  <c r="V755" i="1"/>
  <c r="V693" i="1"/>
  <c r="V635" i="1"/>
  <c r="V412" i="1"/>
  <c r="V293" i="1"/>
  <c r="V44" i="1"/>
  <c r="V931" i="1"/>
  <c r="V808" i="1"/>
  <c r="V712" i="1"/>
  <c r="V654" i="1"/>
  <c r="V42" i="1"/>
  <c r="V940" i="1"/>
  <c r="V898" i="1"/>
  <c r="V884" i="1"/>
  <c r="V848" i="1"/>
  <c r="V799" i="1"/>
  <c r="V387" i="1"/>
  <c r="V107" i="1"/>
  <c r="V71" i="1"/>
  <c r="V261" i="1"/>
  <c r="V530" i="1"/>
  <c r="V397" i="1"/>
  <c r="V229" i="1"/>
  <c r="V141" i="1"/>
  <c r="V797" i="1"/>
  <c r="V389" i="1"/>
  <c r="V30" i="1"/>
  <c r="V956" i="1"/>
  <c r="V925" i="1"/>
  <c r="V914" i="1"/>
  <c r="V895" i="1"/>
  <c r="V857" i="1"/>
  <c r="V851" i="1"/>
  <c r="V810" i="1"/>
  <c r="V757" i="1"/>
  <c r="V729" i="1"/>
  <c r="V696" i="1"/>
  <c r="V668" i="1"/>
  <c r="V665" i="1"/>
  <c r="V622" i="1"/>
  <c r="V484" i="1"/>
  <c r="V337" i="1"/>
  <c r="V219" i="1"/>
  <c r="V166" i="1"/>
  <c r="V431" i="1"/>
  <c r="V128" i="1"/>
  <c r="V18" i="1"/>
  <c r="V818" i="1"/>
  <c r="V526" i="1"/>
  <c r="V274" i="1"/>
  <c r="V938" i="1"/>
  <c r="V907" i="1"/>
  <c r="V845" i="1"/>
  <c r="V787" i="1"/>
  <c r="V682" i="1"/>
  <c r="V642" i="1"/>
  <c r="V325" i="1"/>
  <c r="V302" i="1"/>
  <c r="V120" i="1"/>
  <c r="V766" i="1"/>
  <c r="V395" i="1"/>
  <c r="V952" i="1"/>
  <c r="V954" i="1"/>
  <c r="V943" i="1"/>
  <c r="V887" i="1"/>
  <c r="V875" i="1"/>
  <c r="V842" i="1"/>
  <c r="V815" i="1"/>
  <c r="V795" i="1"/>
  <c r="V793" i="1"/>
  <c r="V785" i="1"/>
  <c r="V769" i="1"/>
  <c r="V739" i="1"/>
  <c r="V694" i="1"/>
  <c r="V673" i="1"/>
  <c r="V660" i="1"/>
  <c r="V606" i="1"/>
  <c r="V349" i="1"/>
  <c r="V335" i="1"/>
  <c r="V275" i="1"/>
  <c r="V19" i="1"/>
  <c r="V939" i="1"/>
  <c r="V826" i="1"/>
  <c r="V625" i="1"/>
  <c r="V608" i="1"/>
  <c r="V587" i="1"/>
  <c r="V490" i="1"/>
  <c r="V958" i="1"/>
  <c r="V743" i="1"/>
  <c r="V344" i="1"/>
  <c r="V2" i="1"/>
  <c r="V867" i="1"/>
  <c r="V836" i="1"/>
  <c r="V782" i="1"/>
  <c r="V711" i="1"/>
  <c r="V701" i="1"/>
  <c r="V669" i="1"/>
  <c r="V601" i="1"/>
  <c r="V169" i="1"/>
  <c r="V168" i="1"/>
  <c r="V70" i="1"/>
  <c r="V17" i="1"/>
  <c r="V645" i="1"/>
  <c r="V946" i="1"/>
  <c r="V910" i="1"/>
  <c r="V890" i="1"/>
  <c r="V889" i="1"/>
  <c r="V802" i="1"/>
  <c r="V801" i="1"/>
  <c r="V773" i="1"/>
  <c r="V750" i="1"/>
  <c r="V688" i="1"/>
  <c r="V676" i="1"/>
  <c r="V633" i="1"/>
  <c r="V115" i="1"/>
  <c r="V27" i="1"/>
  <c r="V820" i="1"/>
  <c r="V692" i="1"/>
  <c r="V535" i="1"/>
  <c r="V122" i="1"/>
  <c r="V456" i="1"/>
  <c r="V317" i="1"/>
  <c r="V102" i="1"/>
  <c r="V908" i="1"/>
  <c r="V846" i="1"/>
  <c r="V788" i="1"/>
  <c r="V719" i="1"/>
  <c r="V643" i="1"/>
  <c r="V570" i="1"/>
  <c r="V347" i="1"/>
  <c r="V211" i="1"/>
  <c r="V920" i="1"/>
  <c r="V921" i="1"/>
  <c r="V893" i="1"/>
  <c r="V881" i="1"/>
  <c r="V880" i="1"/>
  <c r="V879" i="1"/>
  <c r="V821" i="1"/>
  <c r="V814" i="1"/>
  <c r="V745" i="1"/>
  <c r="V734" i="1"/>
  <c r="V735" i="1"/>
  <c r="V611" i="1"/>
  <c r="V596" i="1"/>
  <c r="V435" i="1"/>
  <c r="V376" i="1"/>
  <c r="V584" i="1"/>
  <c r="V539" i="1"/>
  <c r="V480" i="1"/>
  <c r="V413" i="1"/>
  <c r="V334" i="1"/>
  <c r="V313" i="1"/>
  <c r="V294" i="1"/>
  <c r="V256" i="1"/>
  <c r="V190" i="1"/>
  <c r="V116" i="1"/>
  <c r="V95" i="1"/>
  <c r="V63" i="1"/>
  <c r="V894" i="1"/>
  <c r="V374" i="1"/>
  <c r="V733" i="1"/>
  <c r="V646" i="1"/>
  <c r="V592" i="1"/>
  <c r="V38" i="1"/>
  <c r="V917" i="1"/>
  <c r="V860" i="1"/>
  <c r="V790" i="1"/>
  <c r="V732" i="1"/>
  <c r="V191" i="1"/>
  <c r="V495" i="1"/>
  <c r="V493" i="1"/>
  <c r="V442" i="1"/>
  <c r="V250" i="1"/>
  <c r="V226" i="1"/>
  <c r="V32" i="1"/>
  <c r="V831" i="1"/>
  <c r="V777" i="1"/>
  <c r="V704" i="1"/>
  <c r="V629" i="1"/>
  <c r="V566" i="1"/>
  <c r="V94" i="1"/>
  <c r="V469" i="1"/>
  <c r="V202" i="1"/>
  <c r="V26" i="1"/>
  <c r="V552" i="1"/>
  <c r="V521" i="1"/>
  <c r="V520" i="1"/>
  <c r="V500" i="1"/>
  <c r="V460" i="1"/>
  <c r="V433" i="1"/>
  <c r="V381" i="1"/>
  <c r="V355" i="1"/>
  <c r="V318" i="1"/>
  <c r="V242" i="1"/>
  <c r="V416" i="1"/>
  <c r="V955" i="1"/>
  <c r="V841" i="1"/>
  <c r="V714" i="1"/>
  <c r="V206" i="1"/>
  <c r="V562" i="1"/>
  <c r="V525" i="1"/>
  <c r="V508" i="1"/>
  <c r="V465" i="1"/>
  <c r="V448" i="1"/>
  <c r="V391" i="1"/>
  <c r="V366" i="1"/>
  <c r="V321" i="1"/>
  <c r="V312" i="1"/>
  <c r="V273" i="1"/>
  <c r="V253" i="1"/>
  <c r="V189" i="1"/>
  <c r="V91" i="1"/>
  <c r="V73" i="1"/>
  <c r="V62" i="1"/>
  <c r="V22" i="1"/>
  <c r="V933" i="1"/>
  <c r="V870" i="1"/>
  <c r="V823" i="1"/>
  <c r="V772" i="1"/>
  <c r="V949" i="1"/>
  <c r="V901" i="1"/>
  <c r="V737" i="1"/>
  <c r="V869" i="1"/>
  <c r="V923" i="1"/>
  <c r="V849" i="1"/>
  <c r="V909" i="1"/>
  <c r="V816" i="1"/>
  <c r="V768" i="1"/>
  <c r="V686" i="1"/>
  <c r="V653" i="1"/>
  <c r="V528" i="1"/>
  <c r="V279" i="1"/>
  <c r="V74" i="1"/>
  <c r="V555" i="1"/>
  <c r="V718" i="1"/>
  <c r="V640" i="1"/>
  <c r="V421" i="1"/>
  <c r="V209" i="1"/>
  <c r="V687" i="1"/>
  <c r="V583" i="1"/>
  <c r="V538" i="1"/>
  <c r="V523" i="1"/>
  <c r="V479" i="1"/>
  <c r="V462" i="1"/>
  <c r="V411" i="1"/>
  <c r="V390" i="1"/>
  <c r="V333" i="1"/>
  <c r="V292" i="1"/>
  <c r="V240" i="1"/>
  <c r="V163" i="1"/>
  <c r="V123" i="1"/>
  <c r="V573" i="1"/>
  <c r="V518" i="1"/>
  <c r="V457" i="1"/>
  <c r="V352" i="1"/>
  <c r="V305" i="1"/>
  <c r="V265" i="1"/>
  <c r="V236" i="1"/>
  <c r="V177" i="1"/>
  <c r="V16" i="1"/>
  <c r="V882" i="1"/>
  <c r="V779" i="1"/>
  <c r="V359" i="1"/>
  <c r="V961" i="1"/>
  <c r="V871" i="1"/>
  <c r="V809" i="1"/>
  <c r="V784" i="1"/>
  <c r="V725" i="1"/>
  <c r="V713" i="1"/>
  <c r="V678" i="1"/>
  <c r="V657" i="1"/>
  <c r="V621" i="1"/>
  <c r="V481" i="1"/>
  <c r="V328" i="1"/>
  <c r="V295" i="1"/>
  <c r="V45" i="1"/>
  <c r="V8" i="1"/>
  <c r="V776" i="1"/>
  <c r="V125" i="1"/>
  <c r="V516" i="1"/>
  <c r="V260" i="1"/>
  <c r="V569" i="1"/>
  <c r="V563" i="1"/>
  <c r="V557" i="1"/>
  <c r="V503" i="1"/>
  <c r="V439" i="1"/>
  <c r="V440" i="1"/>
  <c r="V414" i="1"/>
  <c r="V370" i="1"/>
  <c r="V362" i="1"/>
  <c r="V332" i="1"/>
  <c r="V310" i="1"/>
  <c r="V247" i="1"/>
  <c r="V195" i="1"/>
  <c r="V192" i="1"/>
  <c r="V184" i="1"/>
  <c r="V164" i="1"/>
  <c r="V130" i="1"/>
  <c r="V87" i="1"/>
  <c r="V58" i="1"/>
  <c r="V24" i="1"/>
  <c r="V20" i="1"/>
  <c r="V13" i="1"/>
  <c r="V935" i="1"/>
  <c r="V883" i="1"/>
  <c r="V798" i="1"/>
  <c r="V758" i="1"/>
  <c r="V463" i="1"/>
  <c r="V197" i="1"/>
  <c r="V564" i="1"/>
  <c r="V553" i="1"/>
  <c r="V527" i="1"/>
  <c r="V522" i="1"/>
  <c r="V509" i="1"/>
  <c r="V466" i="1"/>
  <c r="V434" i="1"/>
  <c r="V382" i="1"/>
  <c r="V319" i="1"/>
  <c r="V276" i="1"/>
  <c r="V254" i="1"/>
  <c r="V149" i="1"/>
  <c r="V131" i="1"/>
  <c r="V92" i="1"/>
  <c r="V39" i="1"/>
  <c r="V582" i="1"/>
  <c r="V537" i="1"/>
  <c r="V478" i="1"/>
  <c r="V410" i="1"/>
  <c r="V331" i="1"/>
  <c r="V291" i="1"/>
  <c r="V241" i="1"/>
  <c r="V228" i="1"/>
  <c r="V194" i="1"/>
  <c r="V162" i="1"/>
  <c r="V137" i="1"/>
  <c r="V114" i="1"/>
  <c r="V101" i="1"/>
  <c r="V66" i="1"/>
  <c r="V43" i="1"/>
  <c r="V25" i="1"/>
  <c r="V473" i="1"/>
  <c r="V650" i="1"/>
  <c r="V214" i="1"/>
  <c r="V762" i="1"/>
  <c r="V3" i="1"/>
  <c r="V950" i="1"/>
  <c r="V942" i="1"/>
  <c r="V896" i="1"/>
  <c r="V897" i="1"/>
  <c r="V832" i="1"/>
  <c r="V807" i="1"/>
  <c r="V778" i="1"/>
  <c r="V763" i="1"/>
  <c r="V747" i="1"/>
  <c r="V709" i="1"/>
  <c r="V705" i="1"/>
  <c r="V671" i="1"/>
  <c r="V649" i="1"/>
  <c r="V604" i="1"/>
  <c r="V572" i="1"/>
  <c r="V515" i="1"/>
  <c r="V405" i="1"/>
  <c r="V212" i="1"/>
  <c r="V159" i="1"/>
  <c r="V77" i="1"/>
  <c r="V67" i="1"/>
  <c r="V7" i="1"/>
  <c r="V915" i="1"/>
  <c r="V858" i="1"/>
  <c r="V792" i="1"/>
  <c r="V899" i="1"/>
  <c r="V781" i="1"/>
  <c r="V634" i="1"/>
  <c r="V283" i="1"/>
  <c r="V377" i="1"/>
  <c r="V6" i="1"/>
  <c r="V529" i="1"/>
  <c r="V280" i="1"/>
  <c r="V35" i="1"/>
  <c r="V615" i="1"/>
  <c r="V464" i="1"/>
  <c r="V213" i="1"/>
  <c r="V929" i="1"/>
  <c r="V708" i="1"/>
  <c r="V885" i="1"/>
  <c r="V285" i="1"/>
  <c r="V600" i="1"/>
  <c r="V198" i="1"/>
  <c r="V742" i="1"/>
  <c r="V723" i="1"/>
  <c r="V638" i="1"/>
  <c r="V541" i="1"/>
  <c r="V476" i="1"/>
  <c r="V221" i="1"/>
  <c r="V922" i="1"/>
  <c r="V919" i="1"/>
  <c r="V872" i="1"/>
  <c r="V861" i="1"/>
  <c r="V862" i="1"/>
  <c r="V828" i="1"/>
  <c r="V789" i="1"/>
  <c r="V761" i="1"/>
  <c r="V756" i="1"/>
  <c r="V748" i="1"/>
  <c r="V736" i="1"/>
  <c r="V722" i="1"/>
  <c r="V602" i="1"/>
  <c r="V486" i="1"/>
  <c r="V323" i="1"/>
  <c r="V960" i="1"/>
  <c r="V891" i="1"/>
  <c r="V817" i="1"/>
  <c r="V770" i="1"/>
  <c r="V112" i="1"/>
  <c r="V916" i="1"/>
  <c r="V876" i="1"/>
  <c r="V811" i="1"/>
  <c r="V786" i="1"/>
  <c r="V759" i="1"/>
  <c r="V715" i="1"/>
  <c r="V681" i="1"/>
  <c r="V639" i="1"/>
  <c r="V542" i="1"/>
  <c r="V489" i="1"/>
  <c r="V514" i="1"/>
  <c r="V680" i="1"/>
  <c r="V623" i="1"/>
  <c r="V485" i="1"/>
  <c r="V208" i="1"/>
  <c r="V918" i="1"/>
  <c r="V796" i="1"/>
  <c r="V55" i="1"/>
  <c r="V752" i="1"/>
  <c r="V597" i="1"/>
  <c r="V402" i="1"/>
  <c r="V271" i="1"/>
  <c r="V437" i="1"/>
  <c r="V245" i="1"/>
  <c r="V4" i="1"/>
  <c r="V878" i="1"/>
  <c r="V813" i="1"/>
  <c r="V422" i="1"/>
  <c r="V14" i="1"/>
  <c r="V461" i="1"/>
  <c r="V356" i="1"/>
  <c r="V659" i="1"/>
  <c r="V396" i="1"/>
  <c r="V926" i="1"/>
  <c r="V864" i="1"/>
  <c r="V738" i="1"/>
  <c r="V594" i="1"/>
  <c r="V726" i="1"/>
  <c r="V903" i="1"/>
  <c r="V840" i="1"/>
  <c r="V783" i="1"/>
  <c r="V730" i="1"/>
  <c r="V677" i="1"/>
  <c r="V662" i="1"/>
  <c r="V637" i="1"/>
  <c r="V540" i="1"/>
  <c r="V407" i="1"/>
  <c r="V327" i="1"/>
  <c r="V288" i="1"/>
  <c r="V203" i="1"/>
  <c r="V948" i="1"/>
  <c r="V928" i="1"/>
  <c r="V913" i="1"/>
  <c r="V900" i="1"/>
  <c r="V892" i="1"/>
  <c r="V868" i="1"/>
  <c r="V850" i="1"/>
  <c r="V837" i="1"/>
  <c r="V833" i="1"/>
  <c r="V829" i="1"/>
  <c r="V806" i="1"/>
  <c r="V753" i="1"/>
  <c r="V754" i="1"/>
  <c r="V690" i="1"/>
  <c r="V855" i="1"/>
  <c r="V728" i="1"/>
  <c r="V336" i="1"/>
  <c r="V934" i="1"/>
  <c r="V873" i="1"/>
  <c r="V593" i="1"/>
  <c r="V360" i="1"/>
  <c r="V576" i="1"/>
  <c r="V620" i="1"/>
  <c r="V471" i="1"/>
  <c r="V173" i="1"/>
  <c r="V517" i="1"/>
  <c r="V89" i="1"/>
  <c r="V65" i="1"/>
  <c r="V947" i="1"/>
  <c r="V866" i="1"/>
  <c r="V804" i="1"/>
  <c r="V751" i="1"/>
  <c r="V710" i="1"/>
  <c r="V400" i="1"/>
  <c r="V155" i="1"/>
  <c r="V856" i="1"/>
  <c r="V351" i="1"/>
  <c r="V167" i="1"/>
  <c r="V760" i="1"/>
  <c r="V641" i="1"/>
  <c r="V5" i="1"/>
  <c r="V458" i="1"/>
  <c r="V424" i="1"/>
  <c r="V378" i="1"/>
  <c r="V345" i="1"/>
  <c r="V266" i="1"/>
  <c r="V172" i="1"/>
  <c r="V142" i="1"/>
  <c r="V945" i="1"/>
  <c r="V865" i="1"/>
  <c r="V764" i="1"/>
  <c r="V749" i="1"/>
  <c r="V549" i="1"/>
  <c r="V533" i="1"/>
  <c r="V498" i="1"/>
  <c r="V494" i="1"/>
  <c r="V482" i="1"/>
  <c r="V443" i="1"/>
  <c r="V430" i="1"/>
  <c r="V403" i="1"/>
  <c r="V353" i="1"/>
  <c r="V296" i="1"/>
  <c r="V262" i="1"/>
  <c r="V251" i="1"/>
  <c r="V237" i="1"/>
  <c r="V225" i="1"/>
  <c r="V179" i="1"/>
  <c r="V157" i="1"/>
  <c r="V46" i="1"/>
  <c r="V513" i="1"/>
  <c r="V454" i="1"/>
  <c r="V426" i="1"/>
  <c r="V427" i="1"/>
  <c r="V361" i="1"/>
  <c r="V134" i="1"/>
  <c r="V49" i="1"/>
  <c r="V911" i="1"/>
  <c r="V803" i="1"/>
  <c r="V548" i="1"/>
  <c r="V497" i="1"/>
  <c r="V304" i="1"/>
  <c r="V651" i="1"/>
  <c r="V282" i="1"/>
  <c r="V82" i="1"/>
  <c r="V937" i="1"/>
  <c r="V924" i="1"/>
  <c r="V886" i="1"/>
  <c r="V800" i="1"/>
  <c r="V780" i="1"/>
  <c r="V707" i="1"/>
  <c r="V631" i="1"/>
  <c r="V598" i="1"/>
  <c r="V215" i="1"/>
  <c r="V953" i="1"/>
  <c r="V854" i="1"/>
  <c r="V847" i="1"/>
  <c r="V791" i="1"/>
  <c r="V767" i="1"/>
  <c r="V724" i="1"/>
  <c r="V721" i="1"/>
  <c r="V392" i="1"/>
  <c r="V199" i="1"/>
  <c r="V959" i="1"/>
  <c r="V278" i="1"/>
  <c r="V37" i="1"/>
  <c r="V401" i="1"/>
  <c r="V113" i="1"/>
  <c r="W187" i="1"/>
  <c r="W160" i="1"/>
  <c r="W48" i="1"/>
  <c r="W384" i="1"/>
  <c r="W144" i="1"/>
  <c r="W299" i="1"/>
  <c r="W630" i="1"/>
  <c r="W603" i="1"/>
  <c r="W110" i="1"/>
  <c r="W524" i="1"/>
  <c r="W386" i="1"/>
  <c r="W146" i="1"/>
  <c r="W270" i="1"/>
  <c r="W31" i="1"/>
  <c r="W72" i="1"/>
  <c r="W47" i="1"/>
  <c r="W36" i="1"/>
  <c r="W281" i="1"/>
  <c r="W504" i="1"/>
  <c r="W429" i="1"/>
  <c r="W249" i="1"/>
  <c r="W178" i="1"/>
  <c r="W60" i="1"/>
  <c r="W375" i="1"/>
  <c r="W139" i="1"/>
  <c r="W385" i="1"/>
  <c r="W145" i="1"/>
  <c r="W419" i="1"/>
  <c r="W176" i="1"/>
  <c r="W560" i="1"/>
  <c r="W459" i="1"/>
  <c r="W445" i="1"/>
  <c r="W425" i="1"/>
  <c r="W379" i="1"/>
  <c r="W346" i="1"/>
  <c r="W303" i="1"/>
  <c r="W272" i="1"/>
  <c r="W267" i="1"/>
  <c r="W174" i="1"/>
  <c r="W143" i="1"/>
  <c r="W121" i="1"/>
  <c r="W106" i="1"/>
  <c r="W53" i="1"/>
  <c r="W29" i="1"/>
  <c r="W575" i="1"/>
  <c r="W912" i="1"/>
  <c r="W852" i="1"/>
  <c r="W805" i="1"/>
  <c r="W740" i="1"/>
  <c r="W626" i="1"/>
  <c r="W588" i="1"/>
  <c r="W50" i="1"/>
  <c r="W936" i="1"/>
  <c r="W905" i="1"/>
  <c r="W843" i="1"/>
  <c r="W774" i="1"/>
  <c r="W675" i="1"/>
  <c r="W619" i="1"/>
  <c r="W531" i="1"/>
  <c r="W367" i="1"/>
  <c r="W941" i="1"/>
  <c r="W838" i="1"/>
  <c r="W661" i="1"/>
  <c r="W475" i="1"/>
  <c r="W727" i="1"/>
  <c r="W695" i="1"/>
  <c r="W664" i="1"/>
  <c r="W636" i="1"/>
  <c r="W124" i="1"/>
  <c r="W830" i="1"/>
  <c r="W703" i="1"/>
  <c r="W765" i="1"/>
  <c r="W859" i="1"/>
  <c r="W827" i="1"/>
  <c r="W951" i="1"/>
  <c r="W902" i="1"/>
  <c r="W839" i="1"/>
  <c r="W571" i="1"/>
  <c r="W554" i="1"/>
  <c r="W502" i="1"/>
  <c r="W455" i="1"/>
  <c r="W436" i="1"/>
  <c r="W358" i="1"/>
  <c r="W315" i="1"/>
  <c r="W308" i="1"/>
  <c r="W269" i="1"/>
  <c r="W258" i="1"/>
  <c r="W244" i="1"/>
  <c r="W181" i="1"/>
  <c r="W129" i="1"/>
  <c r="W57" i="1"/>
  <c r="W487" i="1"/>
  <c r="W519" i="1"/>
  <c r="W380" i="1"/>
  <c r="W239" i="1"/>
  <c r="W561" i="1"/>
  <c r="W446" i="1"/>
  <c r="W365" i="1"/>
  <c r="W877" i="1"/>
  <c r="W775" i="1"/>
  <c r="W491" i="1"/>
  <c r="W223" i="1"/>
  <c r="W927" i="1"/>
  <c r="W888" i="1"/>
  <c r="W930" i="1"/>
  <c r="W904" i="1"/>
  <c r="W819" i="1"/>
  <c r="W771" i="1"/>
  <c r="W825" i="1"/>
  <c r="W717" i="1"/>
  <c r="W183" i="1"/>
  <c r="W140" i="1"/>
  <c r="W86" i="1"/>
  <c r="W68" i="1"/>
  <c r="W580" i="1"/>
  <c r="W586" i="1"/>
  <c r="W579" i="1"/>
  <c r="W534" i="1"/>
  <c r="W544" i="1"/>
  <c r="W474" i="1"/>
  <c r="W472" i="1"/>
  <c r="W404" i="1"/>
  <c r="W326" i="1"/>
  <c r="W322" i="1"/>
  <c r="W287" i="1"/>
  <c r="W286" i="1"/>
  <c r="W217" i="1"/>
  <c r="W216" i="1"/>
  <c r="W158" i="1"/>
  <c r="W156" i="1"/>
  <c r="W111" i="1"/>
  <c r="W41" i="1"/>
  <c r="W40" i="1"/>
  <c r="W34" i="1"/>
  <c r="W12" i="1"/>
  <c r="W581" i="1"/>
  <c r="W536" i="1"/>
  <c r="W477" i="1"/>
  <c r="W409" i="1"/>
  <c r="W330" i="1"/>
  <c r="W324" i="1"/>
  <c r="W290" i="1"/>
  <c r="W161" i="1"/>
  <c r="W153" i="1"/>
  <c r="W578" i="1"/>
  <c r="W565" i="1"/>
  <c r="W545" i="1"/>
  <c r="W501" i="1"/>
  <c r="W467" i="1"/>
  <c r="W449" i="1"/>
  <c r="W428" i="1"/>
  <c r="W383" i="1"/>
  <c r="W357" i="1"/>
  <c r="W320" i="1"/>
  <c r="W307" i="1"/>
  <c r="W277" i="1"/>
  <c r="W268" i="1"/>
  <c r="W255" i="1"/>
  <c r="W243" i="1"/>
  <c r="W150" i="1"/>
  <c r="W109" i="1"/>
  <c r="W93" i="1"/>
  <c r="W33" i="1"/>
  <c r="W492" i="1"/>
  <c r="W824" i="1"/>
  <c r="W679" i="1"/>
  <c r="W79" i="1"/>
  <c r="W746" i="1"/>
  <c r="W744" i="1"/>
  <c r="W547" i="1"/>
  <c r="W618" i="1"/>
  <c r="W398" i="1"/>
  <c r="W568" i="1"/>
  <c r="W512" i="1"/>
  <c r="W452" i="1"/>
  <c r="W368" i="1"/>
  <c r="W944" i="1"/>
  <c r="W834" i="1"/>
  <c r="W393" i="1"/>
  <c r="W591" i="1"/>
  <c r="W957" i="1"/>
  <c r="W906" i="1"/>
  <c r="W844" i="1"/>
  <c r="W731" i="1"/>
  <c r="W697" i="1"/>
  <c r="W658" i="1"/>
  <c r="W342" i="1"/>
  <c r="W417" i="1"/>
  <c r="W207" i="1"/>
  <c r="W80" i="1"/>
  <c r="W932" i="1"/>
  <c r="W863" i="1"/>
  <c r="W853" i="1"/>
  <c r="W835" i="1"/>
  <c r="W794" i="1"/>
  <c r="W741" i="1"/>
  <c r="W672" i="1"/>
  <c r="W663" i="1"/>
  <c r="W616" i="1"/>
  <c r="W605" i="1"/>
  <c r="W468" i="1"/>
  <c r="W329" i="1"/>
  <c r="W204" i="1"/>
  <c r="W201" i="1"/>
  <c r="W812" i="1"/>
  <c r="W222" i="1"/>
  <c r="W874" i="1"/>
  <c r="W354" i="1"/>
  <c r="W210" i="1"/>
  <c r="W52" i="1"/>
  <c r="W822" i="1"/>
  <c r="W755" i="1"/>
  <c r="W693" i="1"/>
  <c r="W635" i="1"/>
  <c r="W412" i="1"/>
  <c r="W293" i="1"/>
  <c r="W44" i="1"/>
  <c r="W931" i="1"/>
  <c r="W808" i="1"/>
  <c r="W712" i="1"/>
  <c r="W654" i="1"/>
  <c r="W42" i="1"/>
  <c r="W940" i="1"/>
  <c r="W898" i="1"/>
  <c r="W884" i="1"/>
  <c r="W848" i="1"/>
  <c r="W799" i="1"/>
  <c r="W387" i="1"/>
  <c r="W107" i="1"/>
  <c r="W71" i="1"/>
  <c r="W261" i="1"/>
  <c r="W530" i="1"/>
  <c r="W397" i="1"/>
  <c r="W229" i="1"/>
  <c r="W141" i="1"/>
  <c r="W797" i="1"/>
  <c r="W389" i="1"/>
  <c r="W30" i="1"/>
  <c r="W956" i="1"/>
  <c r="W925" i="1"/>
  <c r="W914" i="1"/>
  <c r="W895" i="1"/>
  <c r="W857" i="1"/>
  <c r="W851" i="1"/>
  <c r="W810" i="1"/>
  <c r="W757" i="1"/>
  <c r="W729" i="1"/>
  <c r="W696" i="1"/>
  <c r="W668" i="1"/>
  <c r="W665" i="1"/>
  <c r="W622" i="1"/>
  <c r="W484" i="1"/>
  <c r="W337" i="1"/>
  <c r="W219" i="1"/>
  <c r="W166" i="1"/>
  <c r="W431" i="1"/>
  <c r="W128" i="1"/>
  <c r="W18" i="1"/>
  <c r="W818" i="1"/>
  <c r="W526" i="1"/>
  <c r="W274" i="1"/>
  <c r="W938" i="1"/>
  <c r="W907" i="1"/>
  <c r="W845" i="1"/>
  <c r="W787" i="1"/>
  <c r="W682" i="1"/>
  <c r="W642" i="1"/>
  <c r="W325" i="1"/>
  <c r="W302" i="1"/>
  <c r="W120" i="1"/>
  <c r="W766" i="1"/>
  <c r="W395" i="1"/>
  <c r="W952" i="1"/>
  <c r="W954" i="1"/>
  <c r="W943" i="1"/>
  <c r="W887" i="1"/>
  <c r="W875" i="1"/>
  <c r="W842" i="1"/>
  <c r="W815" i="1"/>
  <c r="W795" i="1"/>
  <c r="W793" i="1"/>
  <c r="W785" i="1"/>
  <c r="W769" i="1"/>
  <c r="W739" i="1"/>
  <c r="W694" i="1"/>
  <c r="W673" i="1"/>
  <c r="W660" i="1"/>
  <c r="W606" i="1"/>
  <c r="W349" i="1"/>
  <c r="W335" i="1"/>
  <c r="W275" i="1"/>
  <c r="W19" i="1"/>
  <c r="W939" i="1"/>
  <c r="W826" i="1"/>
  <c r="W625" i="1"/>
  <c r="W608" i="1"/>
  <c r="W587" i="1"/>
  <c r="W490" i="1"/>
  <c r="W958" i="1"/>
  <c r="W743" i="1"/>
  <c r="W344" i="1"/>
  <c r="W2" i="1"/>
  <c r="W867" i="1"/>
  <c r="W836" i="1"/>
  <c r="W782" i="1"/>
  <c r="W711" i="1"/>
  <c r="W701" i="1"/>
  <c r="W669" i="1"/>
  <c r="W601" i="1"/>
  <c r="W169" i="1"/>
  <c r="W168" i="1"/>
  <c r="W70" i="1"/>
  <c r="W17" i="1"/>
  <c r="W645" i="1"/>
  <c r="W946" i="1"/>
  <c r="W910" i="1"/>
  <c r="W890" i="1"/>
  <c r="W889" i="1"/>
  <c r="W802" i="1"/>
  <c r="W801" i="1"/>
  <c r="W773" i="1"/>
  <c r="W750" i="1"/>
  <c r="W688" i="1"/>
  <c r="W676" i="1"/>
  <c r="W633" i="1"/>
  <c r="W115" i="1"/>
  <c r="W27" i="1"/>
  <c r="W820" i="1"/>
  <c r="W692" i="1"/>
  <c r="W535" i="1"/>
  <c r="W122" i="1"/>
  <c r="W456" i="1"/>
  <c r="W317" i="1"/>
  <c r="W102" i="1"/>
  <c r="W908" i="1"/>
  <c r="W846" i="1"/>
  <c r="W788" i="1"/>
  <c r="W719" i="1"/>
  <c r="W643" i="1"/>
  <c r="W570" i="1"/>
  <c r="W347" i="1"/>
  <c r="W211" i="1"/>
  <c r="W920" i="1"/>
  <c r="W921" i="1"/>
  <c r="W893" i="1"/>
  <c r="W881" i="1"/>
  <c r="W880" i="1"/>
  <c r="W879" i="1"/>
  <c r="W821" i="1"/>
  <c r="W814" i="1"/>
  <c r="W745" i="1"/>
  <c r="W734" i="1"/>
  <c r="W735" i="1"/>
  <c r="W611" i="1"/>
  <c r="W596" i="1"/>
  <c r="W435" i="1"/>
  <c r="W376" i="1"/>
  <c r="W584" i="1"/>
  <c r="W539" i="1"/>
  <c r="W480" i="1"/>
  <c r="W413" i="1"/>
  <c r="W334" i="1"/>
  <c r="W313" i="1"/>
  <c r="W294" i="1"/>
  <c r="W256" i="1"/>
  <c r="W190" i="1"/>
  <c r="W116" i="1"/>
  <c r="W95" i="1"/>
  <c r="W63" i="1"/>
  <c r="W894" i="1"/>
  <c r="W374" i="1"/>
  <c r="W733" i="1"/>
  <c r="W646" i="1"/>
  <c r="W592" i="1"/>
  <c r="W38" i="1"/>
  <c r="W917" i="1"/>
  <c r="W860" i="1"/>
  <c r="W790" i="1"/>
  <c r="W732" i="1"/>
  <c r="W191" i="1"/>
  <c r="W495" i="1"/>
  <c r="W493" i="1"/>
  <c r="W442" i="1"/>
  <c r="W250" i="1"/>
  <c r="W226" i="1"/>
  <c r="W32" i="1"/>
  <c r="W831" i="1"/>
  <c r="W777" i="1"/>
  <c r="W704" i="1"/>
  <c r="W629" i="1"/>
  <c r="W566" i="1"/>
  <c r="W94" i="1"/>
  <c r="W469" i="1"/>
  <c r="W202" i="1"/>
  <c r="W26" i="1"/>
  <c r="W552" i="1"/>
  <c r="W521" i="1"/>
  <c r="W520" i="1"/>
  <c r="W500" i="1"/>
  <c r="W460" i="1"/>
  <c r="W433" i="1"/>
  <c r="W381" i="1"/>
  <c r="W355" i="1"/>
  <c r="W318" i="1"/>
  <c r="W242" i="1"/>
  <c r="W416" i="1"/>
  <c r="W955" i="1"/>
  <c r="W841" i="1"/>
  <c r="W714" i="1"/>
  <c r="W206" i="1"/>
  <c r="W562" i="1"/>
  <c r="W525" i="1"/>
  <c r="W508" i="1"/>
  <c r="W465" i="1"/>
  <c r="W448" i="1"/>
  <c r="W391" i="1"/>
  <c r="W366" i="1"/>
  <c r="W321" i="1"/>
  <c r="W312" i="1"/>
  <c r="W273" i="1"/>
  <c r="W253" i="1"/>
  <c r="W189" i="1"/>
  <c r="W91" i="1"/>
  <c r="W73" i="1"/>
  <c r="W62" i="1"/>
  <c r="W22" i="1"/>
  <c r="W933" i="1"/>
  <c r="W870" i="1"/>
  <c r="W823" i="1"/>
  <c r="W772" i="1"/>
  <c r="W949" i="1"/>
  <c r="W901" i="1"/>
  <c r="W737" i="1"/>
  <c r="W869" i="1"/>
  <c r="W923" i="1"/>
  <c r="W849" i="1"/>
  <c r="W909" i="1"/>
  <c r="W816" i="1"/>
  <c r="W768" i="1"/>
  <c r="W686" i="1"/>
  <c r="W653" i="1"/>
  <c r="W528" i="1"/>
  <c r="W279" i="1"/>
  <c r="W74" i="1"/>
  <c r="W555" i="1"/>
  <c r="W718" i="1"/>
  <c r="W640" i="1"/>
  <c r="W421" i="1"/>
  <c r="W209" i="1"/>
  <c r="W687" i="1"/>
  <c r="W583" i="1"/>
  <c r="W538" i="1"/>
  <c r="W523" i="1"/>
  <c r="W479" i="1"/>
  <c r="W462" i="1"/>
  <c r="W411" i="1"/>
  <c r="W390" i="1"/>
  <c r="W333" i="1"/>
  <c r="W292" i="1"/>
  <c r="W240" i="1"/>
  <c r="W163" i="1"/>
  <c r="W123" i="1"/>
  <c r="W573" i="1"/>
  <c r="W518" i="1"/>
  <c r="W457" i="1"/>
  <c r="W352" i="1"/>
  <c r="W305" i="1"/>
  <c r="W265" i="1"/>
  <c r="W236" i="1"/>
  <c r="W177" i="1"/>
  <c r="W16" i="1"/>
  <c r="W882" i="1"/>
  <c r="W779" i="1"/>
  <c r="W359" i="1"/>
  <c r="W961" i="1"/>
  <c r="W871" i="1"/>
  <c r="W809" i="1"/>
  <c r="W784" i="1"/>
  <c r="W725" i="1"/>
  <c r="W713" i="1"/>
  <c r="W678" i="1"/>
  <c r="W657" i="1"/>
  <c r="W621" i="1"/>
  <c r="W481" i="1"/>
  <c r="W328" i="1"/>
  <c r="W295" i="1"/>
  <c r="W45" i="1"/>
  <c r="W8" i="1"/>
  <c r="W776" i="1"/>
  <c r="W125" i="1"/>
  <c r="W516" i="1"/>
  <c r="W260" i="1"/>
  <c r="W569" i="1"/>
  <c r="W563" i="1"/>
  <c r="W557" i="1"/>
  <c r="W503" i="1"/>
  <c r="W439" i="1"/>
  <c r="W440" i="1"/>
  <c r="W414" i="1"/>
  <c r="W370" i="1"/>
  <c r="W362" i="1"/>
  <c r="W332" i="1"/>
  <c r="W310" i="1"/>
  <c r="W247" i="1"/>
  <c r="W195" i="1"/>
  <c r="W192" i="1"/>
  <c r="W184" i="1"/>
  <c r="W164" i="1"/>
  <c r="W130" i="1"/>
  <c r="W87" i="1"/>
  <c r="W58" i="1"/>
  <c r="W24" i="1"/>
  <c r="W20" i="1"/>
  <c r="W13" i="1"/>
  <c r="W935" i="1"/>
  <c r="W883" i="1"/>
  <c r="W798" i="1"/>
  <c r="W758" i="1"/>
  <c r="W463" i="1"/>
  <c r="W197" i="1"/>
  <c r="W564" i="1"/>
  <c r="W553" i="1"/>
  <c r="W527" i="1"/>
  <c r="W522" i="1"/>
  <c r="W509" i="1"/>
  <c r="W466" i="1"/>
  <c r="W434" i="1"/>
  <c r="W382" i="1"/>
  <c r="W319" i="1"/>
  <c r="W276" i="1"/>
  <c r="W254" i="1"/>
  <c r="W149" i="1"/>
  <c r="W131" i="1"/>
  <c r="W92" i="1"/>
  <c r="W39" i="1"/>
  <c r="W582" i="1"/>
  <c r="W537" i="1"/>
  <c r="W478" i="1"/>
  <c r="W410" i="1"/>
  <c r="W331" i="1"/>
  <c r="W291" i="1"/>
  <c r="W241" i="1"/>
  <c r="W228" i="1"/>
  <c r="W194" i="1"/>
  <c r="W162" i="1"/>
  <c r="W137" i="1"/>
  <c r="W114" i="1"/>
  <c r="W101" i="1"/>
  <c r="W66" i="1"/>
  <c r="W43" i="1"/>
  <c r="W25" i="1"/>
  <c r="W473" i="1"/>
  <c r="W650" i="1"/>
  <c r="W214" i="1"/>
  <c r="W762" i="1"/>
  <c r="W3" i="1"/>
  <c r="W950" i="1"/>
  <c r="W942" i="1"/>
  <c r="W896" i="1"/>
  <c r="W897" i="1"/>
  <c r="W832" i="1"/>
  <c r="W807" i="1"/>
  <c r="W778" i="1"/>
  <c r="W763" i="1"/>
  <c r="W747" i="1"/>
  <c r="W709" i="1"/>
  <c r="W705" i="1"/>
  <c r="W671" i="1"/>
  <c r="W649" i="1"/>
  <c r="W604" i="1"/>
  <c r="W572" i="1"/>
  <c r="W515" i="1"/>
  <c r="W405" i="1"/>
  <c r="W212" i="1"/>
  <c r="W159" i="1"/>
  <c r="W77" i="1"/>
  <c r="W67" i="1"/>
  <c r="W7" i="1"/>
  <c r="W915" i="1"/>
  <c r="W858" i="1"/>
  <c r="W792" i="1"/>
  <c r="W899" i="1"/>
  <c r="W781" i="1"/>
  <c r="W634" i="1"/>
  <c r="W283" i="1"/>
  <c r="W377" i="1"/>
  <c r="W6" i="1"/>
  <c r="W529" i="1"/>
  <c r="W280" i="1"/>
  <c r="W35" i="1"/>
  <c r="W615" i="1"/>
  <c r="W464" i="1"/>
  <c r="W213" i="1"/>
  <c r="W929" i="1"/>
  <c r="W708" i="1"/>
  <c r="W885" i="1"/>
  <c r="W285" i="1"/>
  <c r="W600" i="1"/>
  <c r="W198" i="1"/>
  <c r="W742" i="1"/>
  <c r="W723" i="1"/>
  <c r="W638" i="1"/>
  <c r="W541" i="1"/>
  <c r="W476" i="1"/>
  <c r="W221" i="1"/>
  <c r="W922" i="1"/>
  <c r="W919" i="1"/>
  <c r="W872" i="1"/>
  <c r="W861" i="1"/>
  <c r="W862" i="1"/>
  <c r="W828" i="1"/>
  <c r="W789" i="1"/>
  <c r="W761" i="1"/>
  <c r="W756" i="1"/>
  <c r="W748" i="1"/>
  <c r="W736" i="1"/>
  <c r="W722" i="1"/>
  <c r="W602" i="1"/>
  <c r="W486" i="1"/>
  <c r="W323" i="1"/>
  <c r="W960" i="1"/>
  <c r="W891" i="1"/>
  <c r="W817" i="1"/>
  <c r="W770" i="1"/>
  <c r="W112" i="1"/>
  <c r="W916" i="1"/>
  <c r="W876" i="1"/>
  <c r="W811" i="1"/>
  <c r="W786" i="1"/>
  <c r="W759" i="1"/>
  <c r="W715" i="1"/>
  <c r="W681" i="1"/>
  <c r="W639" i="1"/>
  <c r="W542" i="1"/>
  <c r="W489" i="1"/>
  <c r="W514" i="1"/>
  <c r="W680" i="1"/>
  <c r="W623" i="1"/>
  <c r="W485" i="1"/>
  <c r="W208" i="1"/>
  <c r="W918" i="1"/>
  <c r="W796" i="1"/>
  <c r="W55" i="1"/>
  <c r="W752" i="1"/>
  <c r="W597" i="1"/>
  <c r="W402" i="1"/>
  <c r="W271" i="1"/>
  <c r="W437" i="1"/>
  <c r="W245" i="1"/>
  <c r="W4" i="1"/>
  <c r="W878" i="1"/>
  <c r="W813" i="1"/>
  <c r="W422" i="1"/>
  <c r="W14" i="1"/>
  <c r="W461" i="1"/>
  <c r="W356" i="1"/>
  <c r="W659" i="1"/>
  <c r="W396" i="1"/>
  <c r="W926" i="1"/>
  <c r="W864" i="1"/>
  <c r="W738" i="1"/>
  <c r="W594" i="1"/>
  <c r="W726" i="1"/>
  <c r="W903" i="1"/>
  <c r="W840" i="1"/>
  <c r="W783" i="1"/>
  <c r="W730" i="1"/>
  <c r="W677" i="1"/>
  <c r="W662" i="1"/>
  <c r="W637" i="1"/>
  <c r="W540" i="1"/>
  <c r="W407" i="1"/>
  <c r="W327" i="1"/>
  <c r="W288" i="1"/>
  <c r="W203" i="1"/>
  <c r="W948" i="1"/>
  <c r="W928" i="1"/>
  <c r="W913" i="1"/>
  <c r="W900" i="1"/>
  <c r="W892" i="1"/>
  <c r="W868" i="1"/>
  <c r="W850" i="1"/>
  <c r="W837" i="1"/>
  <c r="W833" i="1"/>
  <c r="W829" i="1"/>
  <c r="W806" i="1"/>
  <c r="W753" i="1"/>
  <c r="W754" i="1"/>
  <c r="W690" i="1"/>
  <c r="W855" i="1"/>
  <c r="W728" i="1"/>
  <c r="W336" i="1"/>
  <c r="W934" i="1"/>
  <c r="W873" i="1"/>
  <c r="W593" i="1"/>
  <c r="W360" i="1"/>
  <c r="W576" i="1"/>
  <c r="W620" i="1"/>
  <c r="W471" i="1"/>
  <c r="W173" i="1"/>
  <c r="W517" i="1"/>
  <c r="W89" i="1"/>
  <c r="W65" i="1"/>
  <c r="W947" i="1"/>
  <c r="W866" i="1"/>
  <c r="W804" i="1"/>
  <c r="W751" i="1"/>
  <c r="W710" i="1"/>
  <c r="W400" i="1"/>
  <c r="W155" i="1"/>
  <c r="W856" i="1"/>
  <c r="W351" i="1"/>
  <c r="W167" i="1"/>
  <c r="W760" i="1"/>
  <c r="W641" i="1"/>
  <c r="W5" i="1"/>
  <c r="W458" i="1"/>
  <c r="W424" i="1"/>
  <c r="W378" i="1"/>
  <c r="W345" i="1"/>
  <c r="W266" i="1"/>
  <c r="W172" i="1"/>
  <c r="W142" i="1"/>
  <c r="W945" i="1"/>
  <c r="W865" i="1"/>
  <c r="W764" i="1"/>
  <c r="W749" i="1"/>
  <c r="W549" i="1"/>
  <c r="W533" i="1"/>
  <c r="W498" i="1"/>
  <c r="W494" i="1"/>
  <c r="W482" i="1"/>
  <c r="W443" i="1"/>
  <c r="W430" i="1"/>
  <c r="W403" i="1"/>
  <c r="W353" i="1"/>
  <c r="W296" i="1"/>
  <c r="W262" i="1"/>
  <c r="W251" i="1"/>
  <c r="W237" i="1"/>
  <c r="W225" i="1"/>
  <c r="W179" i="1"/>
  <c r="W157" i="1"/>
  <c r="W46" i="1"/>
  <c r="W513" i="1"/>
  <c r="W454" i="1"/>
  <c r="W426" i="1"/>
  <c r="W427" i="1"/>
  <c r="W361" i="1"/>
  <c r="W134" i="1"/>
  <c r="W49" i="1"/>
  <c r="W911" i="1"/>
  <c r="W803" i="1"/>
  <c r="W548" i="1"/>
  <c r="W497" i="1"/>
  <c r="W304" i="1"/>
  <c r="W651" i="1"/>
  <c r="W282" i="1"/>
  <c r="W82" i="1"/>
  <c r="W937" i="1"/>
  <c r="W924" i="1"/>
  <c r="W886" i="1"/>
  <c r="W800" i="1"/>
  <c r="W780" i="1"/>
  <c r="W707" i="1"/>
  <c r="W631" i="1"/>
  <c r="W598" i="1"/>
  <c r="W215" i="1"/>
  <c r="W953" i="1"/>
  <c r="W854" i="1"/>
  <c r="W847" i="1"/>
  <c r="W791" i="1"/>
  <c r="W767" i="1"/>
  <c r="W724" i="1"/>
  <c r="W721" i="1"/>
  <c r="W392" i="1"/>
  <c r="W199" i="1"/>
  <c r="W959" i="1"/>
  <c r="W278" i="1"/>
  <c r="W37" i="1"/>
  <c r="W401" i="1"/>
  <c r="W113" i="1"/>
  <c r="R630" i="1"/>
  <c r="N630" i="1"/>
  <c r="R524" i="1"/>
  <c r="N524" i="1"/>
  <c r="R386" i="1"/>
  <c r="N386" i="1"/>
  <c r="R603" i="1"/>
  <c r="T603" i="1" s="1"/>
  <c r="N603" i="1"/>
  <c r="R146" i="1"/>
  <c r="N146" i="1"/>
  <c r="R110" i="1"/>
  <c r="T110" i="1" s="1"/>
  <c r="N110" i="1"/>
  <c r="R384" i="1"/>
  <c r="N384" i="1"/>
  <c r="R270" i="1"/>
  <c r="N270" i="1"/>
  <c r="R31" i="1"/>
  <c r="N31" i="1"/>
  <c r="R144" i="1"/>
  <c r="T144" i="1" s="1"/>
  <c r="N144" i="1"/>
  <c r="R72" i="1"/>
  <c r="N72" i="1"/>
  <c r="R47" i="1"/>
  <c r="T47" i="1" s="1"/>
  <c r="N47" i="1"/>
  <c r="R36" i="1"/>
  <c r="T36" i="1" s="1"/>
  <c r="N36" i="1"/>
  <c r="R281" i="1"/>
  <c r="T281" i="1" s="1"/>
  <c r="N281" i="1"/>
  <c r="R299" i="1"/>
  <c r="N299" i="1"/>
  <c r="R187" i="1"/>
  <c r="T187" i="1" s="1"/>
  <c r="N187" i="1"/>
  <c r="R48" i="1"/>
  <c r="N48" i="1"/>
  <c r="R160" i="1"/>
  <c r="T160" i="1" s="1"/>
  <c r="N160" i="1"/>
  <c r="C630" i="1"/>
  <c r="C524" i="1"/>
  <c r="C386" i="1"/>
  <c r="C603" i="1"/>
  <c r="C146" i="1"/>
  <c r="C110" i="1"/>
  <c r="C384" i="1"/>
  <c r="C270" i="1"/>
  <c r="C31" i="1"/>
  <c r="C144" i="1"/>
  <c r="C72" i="1"/>
  <c r="C47" i="1"/>
  <c r="C36" i="1"/>
  <c r="C281" i="1"/>
  <c r="C299" i="1"/>
  <c r="C187" i="1"/>
  <c r="C48" i="1"/>
  <c r="C160" i="1"/>
  <c r="A630" i="1"/>
  <c r="A524" i="1"/>
  <c r="A386" i="1"/>
  <c r="A603" i="1"/>
  <c r="A146" i="1"/>
  <c r="A110" i="1"/>
  <c r="A384" i="1"/>
  <c r="A270" i="1"/>
  <c r="A31" i="1"/>
  <c r="A144" i="1"/>
  <c r="A72" i="1"/>
  <c r="A47" i="1"/>
  <c r="A36" i="1"/>
  <c r="A281" i="1"/>
  <c r="A299" i="1"/>
  <c r="A187" i="1"/>
  <c r="A48" i="1"/>
  <c r="A160" i="1"/>
  <c r="T630" i="1" l="1"/>
  <c r="T72" i="1"/>
  <c r="T146" i="1"/>
  <c r="T270" i="1"/>
  <c r="T31" i="1"/>
  <c r="T384" i="1"/>
  <c r="T48" i="1"/>
  <c r="T299" i="1"/>
  <c r="T524" i="1"/>
  <c r="T386" i="1"/>
  <c r="AA555" i="1"/>
  <c r="Z555" i="1"/>
  <c r="R555" i="1"/>
  <c r="T555" i="1" s="1"/>
  <c r="N555" i="1"/>
  <c r="C555" i="1"/>
  <c r="A555" i="1"/>
  <c r="AA744" i="1"/>
  <c r="Z744" i="1"/>
  <c r="R744" i="1"/>
  <c r="T744" i="1" s="1"/>
  <c r="N744" i="1"/>
  <c r="C744" i="1"/>
  <c r="A744" i="1"/>
  <c r="AA701" i="1"/>
  <c r="Z701" i="1"/>
  <c r="R701" i="1"/>
  <c r="T701" i="1" s="1"/>
  <c r="N701" i="1"/>
  <c r="C701" i="1"/>
  <c r="A701" i="1"/>
  <c r="AA669" i="1"/>
  <c r="Z669" i="1"/>
  <c r="R669" i="1"/>
  <c r="T669" i="1" s="1"/>
  <c r="N669" i="1"/>
  <c r="C669" i="1"/>
  <c r="A669" i="1"/>
  <c r="AA726" i="1"/>
  <c r="Z726" i="1"/>
  <c r="R726" i="1"/>
  <c r="N726" i="1"/>
  <c r="C726" i="1"/>
  <c r="A726" i="1"/>
  <c r="T726" i="1" l="1"/>
  <c r="AA877" i="1"/>
  <c r="Z877" i="1"/>
  <c r="R877" i="1"/>
  <c r="N877" i="1"/>
  <c r="C877" i="1"/>
  <c r="A877" i="1"/>
  <c r="AA775" i="1"/>
  <c r="Z775" i="1"/>
  <c r="R775" i="1"/>
  <c r="T775" i="1" s="1"/>
  <c r="N775" i="1"/>
  <c r="C775" i="1"/>
  <c r="A775" i="1"/>
  <c r="AA491" i="1"/>
  <c r="Z491" i="1"/>
  <c r="R491" i="1"/>
  <c r="N491" i="1"/>
  <c r="C491" i="1"/>
  <c r="A491" i="1"/>
  <c r="AA223" i="1"/>
  <c r="Z223" i="1"/>
  <c r="R223" i="1"/>
  <c r="T223" i="1" s="1"/>
  <c r="N223" i="1"/>
  <c r="C223" i="1"/>
  <c r="A223" i="1"/>
  <c r="T877" i="1" l="1"/>
  <c r="T491" i="1"/>
  <c r="AA884" i="1"/>
  <c r="N884" i="1"/>
  <c r="C884" i="1"/>
  <c r="A884" i="1"/>
  <c r="AA799" i="1"/>
  <c r="N799" i="1"/>
  <c r="C799" i="1"/>
  <c r="A799" i="1"/>
  <c r="R452" i="1" l="1"/>
  <c r="R241" i="1"/>
  <c r="R114" i="1"/>
  <c r="R66" i="1"/>
  <c r="AA452" i="1"/>
  <c r="AA651" i="1"/>
  <c r="AA241" i="1"/>
  <c r="Z241" i="1"/>
  <c r="AA114" i="1"/>
  <c r="Z114" i="1"/>
  <c r="AA66" i="1"/>
  <c r="Z66" i="1"/>
  <c r="AA134" i="1"/>
  <c r="AA361" i="1"/>
  <c r="AA427" i="1"/>
  <c r="AA401" i="1"/>
  <c r="AA296" i="1"/>
  <c r="AA482" i="1"/>
  <c r="AA421" i="1"/>
  <c r="R421" i="1"/>
  <c r="N421" i="1"/>
  <c r="N452" i="1"/>
  <c r="N651" i="1"/>
  <c r="N241" i="1"/>
  <c r="N134" i="1"/>
  <c r="N114" i="1"/>
  <c r="N361" i="1"/>
  <c r="N66" i="1"/>
  <c r="N427" i="1"/>
  <c r="N601" i="1"/>
  <c r="N401" i="1"/>
  <c r="N296" i="1"/>
  <c r="N482" i="1"/>
  <c r="C452" i="1"/>
  <c r="C651" i="1"/>
  <c r="C241" i="1"/>
  <c r="C134" i="1"/>
  <c r="C114" i="1"/>
  <c r="C361" i="1"/>
  <c r="C66" i="1"/>
  <c r="C427" i="1"/>
  <c r="C601" i="1"/>
  <c r="C401" i="1"/>
  <c r="C296" i="1"/>
  <c r="C482" i="1"/>
  <c r="C421" i="1"/>
  <c r="A452" i="1"/>
  <c r="A651" i="1"/>
  <c r="A241" i="1"/>
  <c r="A134" i="1"/>
  <c r="A114" i="1"/>
  <c r="A361" i="1"/>
  <c r="A66" i="1"/>
  <c r="A427" i="1"/>
  <c r="A601" i="1"/>
  <c r="A401" i="1"/>
  <c r="A296" i="1"/>
  <c r="A482" i="1"/>
  <c r="A421" i="1"/>
  <c r="T114" i="1" l="1"/>
  <c r="T421" i="1"/>
  <c r="T452" i="1"/>
  <c r="T241" i="1"/>
  <c r="T66" i="1"/>
  <c r="Z37" i="1"/>
  <c r="AA37" i="1"/>
  <c r="C37" i="1"/>
  <c r="A37" i="1"/>
  <c r="Z912" i="1" l="1"/>
  <c r="Z852" i="1"/>
  <c r="Z805" i="1"/>
  <c r="Z746" i="1"/>
  <c r="Z740" i="1"/>
  <c r="Z928" i="1"/>
  <c r="Z919" i="1"/>
  <c r="Z913" i="1"/>
  <c r="Z900" i="1"/>
  <c r="Z892" i="1"/>
  <c r="Z833" i="1"/>
  <c r="Z829" i="1"/>
  <c r="Z789" i="1"/>
  <c r="Z764" i="1"/>
  <c r="Z761" i="1"/>
  <c r="Z753" i="1"/>
  <c r="Z749" i="1"/>
  <c r="Z748" i="1"/>
  <c r="Z940" i="1"/>
  <c r="Z898" i="1"/>
  <c r="Z848" i="1"/>
  <c r="Z961" i="1"/>
  <c r="Z960" i="1"/>
  <c r="Z959" i="1"/>
  <c r="Z958" i="1"/>
  <c r="Z951" i="1"/>
  <c r="Z957" i="1"/>
  <c r="Z952" i="1"/>
  <c r="Z946" i="1"/>
  <c r="Z949" i="1"/>
  <c r="Z950" i="1"/>
  <c r="Z948" i="1"/>
  <c r="Z947" i="1"/>
  <c r="Z953" i="1"/>
  <c r="Z956" i="1"/>
  <c r="Z955" i="1"/>
  <c r="Z954" i="1"/>
  <c r="Z944" i="1"/>
  <c r="Z943" i="1"/>
  <c r="Z945" i="1"/>
  <c r="Z941" i="1"/>
  <c r="Z942" i="1"/>
  <c r="Z939" i="1"/>
  <c r="Z930" i="1"/>
  <c r="Z932" i="1"/>
  <c r="Z931" i="1"/>
  <c r="Z938" i="1"/>
  <c r="Z934" i="1"/>
  <c r="Z936" i="1"/>
  <c r="Z929" i="1"/>
  <c r="Z935" i="1"/>
  <c r="Z933" i="1"/>
  <c r="Z937" i="1"/>
  <c r="Z927" i="1"/>
  <c r="Z925" i="1"/>
  <c r="Z923" i="1"/>
  <c r="Z924" i="1"/>
  <c r="Z926" i="1"/>
  <c r="Z922" i="1"/>
  <c r="Z920" i="1"/>
  <c r="Z921" i="1"/>
  <c r="Z917" i="1"/>
  <c r="Z918" i="1"/>
  <c r="Z911" i="1"/>
  <c r="Z914" i="1"/>
  <c r="Z916" i="1"/>
  <c r="Z915" i="1"/>
  <c r="Z909" i="1"/>
  <c r="Z908" i="1"/>
  <c r="Z902" i="1"/>
  <c r="Z904" i="1"/>
  <c r="Z906" i="1"/>
  <c r="Z907" i="1"/>
  <c r="Z901" i="1"/>
  <c r="Z899" i="1"/>
  <c r="Z903" i="1"/>
  <c r="Z905" i="1"/>
  <c r="Z896" i="1"/>
  <c r="Z897" i="1"/>
  <c r="Z895" i="1"/>
  <c r="Z890" i="1"/>
  <c r="Z889" i="1"/>
  <c r="Z893" i="1"/>
  <c r="Z891" i="1"/>
  <c r="Z894" i="1"/>
  <c r="Z888" i="1"/>
  <c r="Z887" i="1"/>
  <c r="Z885" i="1"/>
  <c r="Z886" i="1"/>
  <c r="Z883" i="1"/>
  <c r="Z882" i="1"/>
  <c r="Z881" i="1"/>
  <c r="Z880" i="1"/>
  <c r="Z879" i="1"/>
  <c r="Z874" i="1"/>
  <c r="Z875" i="1"/>
  <c r="Z867" i="1"/>
  <c r="Z871" i="1"/>
  <c r="Z876" i="1"/>
  <c r="Z873" i="1"/>
  <c r="Z866" i="1"/>
  <c r="Z868" i="1"/>
  <c r="Z870" i="1"/>
  <c r="Z878" i="1"/>
  <c r="Z869" i="1"/>
  <c r="Z872" i="1"/>
  <c r="Z865" i="1"/>
  <c r="Z864" i="1"/>
  <c r="Z863" i="1"/>
  <c r="Z861" i="1"/>
  <c r="Z862" i="1"/>
  <c r="Z860" i="1"/>
  <c r="Z853" i="1"/>
  <c r="Z855" i="1"/>
  <c r="Z854" i="1"/>
  <c r="Z859" i="1"/>
  <c r="Z856" i="1"/>
  <c r="Z857" i="1"/>
  <c r="Z858" i="1"/>
  <c r="Z851" i="1"/>
  <c r="Z850" i="1"/>
  <c r="Z849" i="1"/>
  <c r="Z846" i="1"/>
  <c r="Z847" i="1"/>
  <c r="Z838" i="1"/>
  <c r="Z839" i="1"/>
  <c r="Z844" i="1"/>
  <c r="Z845" i="1"/>
  <c r="Z842" i="1"/>
  <c r="Z836" i="1"/>
  <c r="Z840" i="1"/>
  <c r="Z843" i="1"/>
  <c r="Z837" i="1"/>
  <c r="Z841" i="1"/>
  <c r="Z834" i="1"/>
  <c r="Z835" i="1"/>
  <c r="Z832" i="1"/>
  <c r="Z831" i="1"/>
  <c r="Z830" i="1"/>
  <c r="Z828" i="1"/>
  <c r="Z819" i="1"/>
  <c r="Z824" i="1"/>
  <c r="Z822" i="1"/>
  <c r="Z826" i="1"/>
  <c r="Z821" i="1"/>
  <c r="Z817" i="1"/>
  <c r="Z827" i="1"/>
  <c r="Z823" i="1"/>
  <c r="Z818" i="1"/>
  <c r="Z820" i="1"/>
  <c r="Z825" i="1"/>
  <c r="Z816" i="1"/>
  <c r="Z815" i="1"/>
  <c r="Z814" i="1"/>
  <c r="Z803" i="1"/>
  <c r="Z808" i="1"/>
  <c r="Z802" i="1"/>
  <c r="Z801" i="1"/>
  <c r="Z809" i="1"/>
  <c r="Z807" i="1"/>
  <c r="Z811" i="1"/>
  <c r="Z806" i="1"/>
  <c r="Z804" i="1"/>
  <c r="Z810" i="1"/>
  <c r="Z813" i="1"/>
  <c r="Z812" i="1"/>
  <c r="Z800" i="1"/>
  <c r="Z798" i="1"/>
  <c r="Z797" i="1"/>
  <c r="Z796" i="1"/>
  <c r="Z794" i="1"/>
  <c r="Z795" i="1"/>
  <c r="Z793" i="1"/>
  <c r="Z791" i="1"/>
  <c r="Z792" i="1"/>
  <c r="Z790" i="1"/>
  <c r="Z788" i="1"/>
  <c r="Z787" i="1"/>
  <c r="Z782" i="1"/>
  <c r="Z781" i="1"/>
  <c r="Z786" i="1"/>
  <c r="Z783" i="1"/>
  <c r="Z784" i="1"/>
  <c r="Z785" i="1"/>
  <c r="Z780" i="1"/>
  <c r="Z779" i="1"/>
  <c r="Z778" i="1"/>
  <c r="Z777" i="1"/>
  <c r="Z776" i="1"/>
  <c r="Z771" i="1"/>
  <c r="Z773" i="1"/>
  <c r="Z770" i="1"/>
  <c r="Z774" i="1"/>
  <c r="Z772" i="1"/>
  <c r="Z769" i="1"/>
  <c r="Z766" i="1"/>
  <c r="Z767" i="1"/>
  <c r="Z768" i="1"/>
  <c r="Z765" i="1"/>
  <c r="Z762" i="1"/>
  <c r="Z763" i="1"/>
  <c r="Z755" i="1"/>
  <c r="Z757" i="1"/>
  <c r="Z750" i="1"/>
  <c r="Z759" i="1"/>
  <c r="Z751" i="1"/>
  <c r="Z752" i="1"/>
  <c r="Z760" i="1"/>
  <c r="Z758" i="1"/>
  <c r="Z756" i="1"/>
  <c r="Z754" i="1"/>
  <c r="Z747" i="1"/>
  <c r="Z745" i="1"/>
  <c r="Z743" i="1"/>
  <c r="Z741" i="1"/>
  <c r="Z742" i="1"/>
  <c r="Z739" i="1"/>
  <c r="Z737" i="1"/>
  <c r="Z738" i="1"/>
  <c r="Z736" i="1"/>
  <c r="Z734" i="1"/>
  <c r="Z735" i="1"/>
  <c r="Z733" i="1"/>
  <c r="Z732" i="1"/>
  <c r="Z725" i="1"/>
  <c r="Z731" i="1"/>
  <c r="Z728" i="1"/>
  <c r="Z724" i="1"/>
  <c r="Z723" i="1"/>
  <c r="Z729" i="1"/>
  <c r="Z730" i="1"/>
  <c r="Z727" i="1"/>
  <c r="Z722" i="1"/>
  <c r="Z721" i="1"/>
  <c r="Z719" i="1"/>
  <c r="Z712" i="1"/>
  <c r="Z711" i="1"/>
  <c r="Z718" i="1"/>
  <c r="Z713" i="1"/>
  <c r="Z715" i="1"/>
  <c r="Z710" i="1"/>
  <c r="Z714" i="1"/>
  <c r="Z717" i="1"/>
  <c r="Z708" i="1"/>
  <c r="Z709" i="1"/>
  <c r="Z707" i="1"/>
  <c r="Z705" i="1"/>
  <c r="Z704" i="1"/>
  <c r="Z703" i="1"/>
  <c r="Z697" i="1"/>
  <c r="Z693" i="1"/>
  <c r="Z696" i="1"/>
  <c r="Z688" i="1"/>
  <c r="Z695" i="1"/>
  <c r="Z692" i="1"/>
  <c r="Z694" i="1"/>
  <c r="Z690" i="1"/>
  <c r="Z687" i="1"/>
  <c r="Z686" i="1"/>
  <c r="Z678" i="1"/>
  <c r="Z679" i="1"/>
  <c r="Z682" i="1"/>
  <c r="Z676" i="1"/>
  <c r="Z681" i="1"/>
  <c r="Z677" i="1"/>
  <c r="Z680" i="1"/>
  <c r="Z673" i="1"/>
  <c r="Z671" i="1"/>
  <c r="Z675" i="1"/>
  <c r="Z672" i="1"/>
  <c r="Z668" i="1"/>
  <c r="Z661" i="1"/>
  <c r="Z663" i="1"/>
  <c r="Z662" i="1"/>
  <c r="Z665" i="1"/>
  <c r="Z664" i="1"/>
  <c r="Z660" i="1"/>
  <c r="Z659" i="1"/>
  <c r="Z657" i="1"/>
  <c r="Z658" i="1"/>
  <c r="Z654" i="1"/>
  <c r="Z653" i="1"/>
  <c r="Z650" i="1"/>
  <c r="Z649" i="1"/>
  <c r="Z646" i="1"/>
  <c r="Z643" i="1"/>
  <c r="Z645" i="1"/>
  <c r="Z635" i="1"/>
  <c r="Z642" i="1"/>
  <c r="Z633" i="1"/>
  <c r="Z640" i="1"/>
  <c r="Z634" i="1"/>
  <c r="Z639" i="1"/>
  <c r="Z638" i="1"/>
  <c r="Z641" i="1"/>
  <c r="Z637" i="1"/>
  <c r="Z636" i="1"/>
  <c r="Z631" i="1"/>
  <c r="Z629" i="1"/>
  <c r="Z626" i="1"/>
  <c r="Z625" i="1"/>
  <c r="Z620" i="1"/>
  <c r="Z622" i="1"/>
  <c r="Z621" i="1"/>
  <c r="Z623" i="1"/>
  <c r="Z618" i="1"/>
  <c r="Z619" i="1"/>
  <c r="Z616" i="1"/>
  <c r="Z615" i="1"/>
  <c r="Z611" i="1"/>
  <c r="Z605" i="1"/>
  <c r="Z606" i="1"/>
  <c r="Z608" i="1"/>
  <c r="Z604" i="1"/>
  <c r="Z602" i="1"/>
  <c r="Z597" i="1"/>
  <c r="Z600" i="1"/>
  <c r="Z598" i="1"/>
  <c r="Z596" i="1"/>
  <c r="Z594" i="1"/>
  <c r="Z592" i="1"/>
  <c r="Z593" i="1"/>
  <c r="Z591" i="1"/>
  <c r="Z588" i="1"/>
  <c r="Z586" i="1"/>
  <c r="Z580" i="1"/>
  <c r="Z581" i="1"/>
  <c r="Z587" i="1"/>
  <c r="Z584" i="1"/>
  <c r="Z583" i="1"/>
  <c r="Z582" i="1"/>
  <c r="Z578" i="1"/>
  <c r="Z576" i="1"/>
  <c r="Z579" i="1"/>
  <c r="Z573" i="1"/>
  <c r="Z575" i="1"/>
  <c r="Z572" i="1"/>
  <c r="Z560" i="1"/>
  <c r="Z561" i="1"/>
  <c r="Z565" i="1"/>
  <c r="Z568" i="1"/>
  <c r="Z562" i="1"/>
  <c r="Z564" i="1"/>
  <c r="Z566" i="1"/>
  <c r="Z571" i="1"/>
  <c r="Z570" i="1"/>
  <c r="Z569" i="1"/>
  <c r="Z563" i="1"/>
  <c r="Z552" i="1"/>
  <c r="Z557" i="1"/>
  <c r="Z554" i="1"/>
  <c r="Z553" i="1"/>
  <c r="Z549" i="1"/>
  <c r="Z548" i="1"/>
  <c r="Z544" i="1"/>
  <c r="Z534" i="1"/>
  <c r="Z536" i="1"/>
  <c r="Z539" i="1"/>
  <c r="Z538" i="1"/>
  <c r="Z537" i="1"/>
  <c r="Z542" i="1"/>
  <c r="Z541" i="1"/>
  <c r="Z533" i="1"/>
  <c r="Z540" i="1"/>
  <c r="Z535" i="1"/>
  <c r="Z545" i="1"/>
  <c r="Z547" i="1"/>
  <c r="Z525" i="1"/>
  <c r="Z527" i="1"/>
  <c r="Z531" i="1"/>
  <c r="Z530" i="1"/>
  <c r="Z528" i="1"/>
  <c r="Z529" i="1"/>
  <c r="Z526" i="1"/>
  <c r="Z521" i="1"/>
  <c r="Z520" i="1"/>
  <c r="Z518" i="1"/>
  <c r="Z522" i="1"/>
  <c r="Z517" i="1"/>
  <c r="Z519" i="1"/>
  <c r="Z523" i="1"/>
  <c r="Z513" i="1"/>
  <c r="Z514" i="1"/>
  <c r="Z515" i="1"/>
  <c r="Z516" i="1"/>
  <c r="Z512" i="1"/>
  <c r="Z508" i="1"/>
  <c r="Z509" i="1"/>
  <c r="Z501" i="1"/>
  <c r="Z500" i="1"/>
  <c r="Z503" i="1"/>
  <c r="Z502" i="1"/>
  <c r="Z498" i="1"/>
  <c r="Z504" i="1"/>
  <c r="Z497" i="1"/>
  <c r="Z494" i="1"/>
  <c r="Z495" i="1"/>
  <c r="Z481" i="1"/>
  <c r="Z475" i="1"/>
  <c r="Z474" i="1"/>
  <c r="Z472" i="1"/>
  <c r="Z477" i="1"/>
  <c r="Z484" i="1"/>
  <c r="Z490" i="1"/>
  <c r="Z480" i="1"/>
  <c r="Z479" i="1"/>
  <c r="Z478" i="1"/>
  <c r="Z489" i="1"/>
  <c r="Z471" i="1"/>
  <c r="Z493" i="1"/>
  <c r="Z476" i="1"/>
  <c r="Z485" i="1"/>
  <c r="Z486" i="1"/>
  <c r="Z473" i="1"/>
  <c r="Z492" i="1"/>
  <c r="Z487" i="1"/>
  <c r="Z467" i="1"/>
  <c r="Z465" i="1"/>
  <c r="Z466" i="1"/>
  <c r="Z468" i="1"/>
  <c r="Z464" i="1"/>
  <c r="Z469" i="1"/>
  <c r="Z459" i="1"/>
  <c r="Z460" i="1"/>
  <c r="Z457" i="1"/>
  <c r="Z461" i="1"/>
  <c r="Z458" i="1"/>
  <c r="Z462" i="1"/>
  <c r="Z463" i="1"/>
  <c r="Z454" i="1"/>
  <c r="Z455" i="1"/>
  <c r="Z456" i="1"/>
  <c r="Z445" i="1"/>
  <c r="Z446" i="1"/>
  <c r="Z449" i="1"/>
  <c r="Z448" i="1"/>
  <c r="Z443" i="1"/>
  <c r="Z435" i="1"/>
  <c r="Z433" i="1"/>
  <c r="Z439" i="1"/>
  <c r="Z436" i="1"/>
  <c r="Z434" i="1"/>
  <c r="Z430" i="1"/>
  <c r="Z442" i="1"/>
  <c r="Z440" i="1"/>
  <c r="Z431" i="1"/>
  <c r="Z437" i="1"/>
  <c r="Z429" i="1"/>
  <c r="Z425" i="1"/>
  <c r="Z426" i="1"/>
  <c r="Z424" i="1"/>
  <c r="Z428" i="1"/>
  <c r="Z402" i="1"/>
  <c r="Z419" i="1"/>
  <c r="Z404" i="1"/>
  <c r="Z409" i="1"/>
  <c r="Z417" i="1"/>
  <c r="Z412" i="1"/>
  <c r="Z413" i="1"/>
  <c r="Z411" i="1"/>
  <c r="Z410" i="1"/>
  <c r="Z405" i="1"/>
  <c r="Z407" i="1"/>
  <c r="Z400" i="1"/>
  <c r="Z403" i="1"/>
  <c r="Z416" i="1"/>
  <c r="Z422" i="1"/>
  <c r="Z414" i="1"/>
  <c r="Z393" i="1"/>
  <c r="Z398" i="1"/>
  <c r="Z391" i="1"/>
  <c r="Z390" i="1"/>
  <c r="Z389" i="1"/>
  <c r="Z392" i="1"/>
  <c r="Z387" i="1"/>
  <c r="Z397" i="1"/>
  <c r="Z395" i="1"/>
  <c r="Z396" i="1"/>
  <c r="Z385" i="1"/>
  <c r="Z379" i="1"/>
  <c r="Z383" i="1"/>
  <c r="Z381" i="1"/>
  <c r="Z382" i="1"/>
  <c r="Z378" i="1"/>
  <c r="Z380" i="1"/>
  <c r="Z374" i="1"/>
  <c r="Z376" i="1"/>
  <c r="Z375" i="1"/>
  <c r="Z377" i="1"/>
  <c r="Z365" i="1"/>
  <c r="Z368" i="1"/>
  <c r="Z366" i="1"/>
  <c r="Z370" i="1"/>
  <c r="Z367" i="1"/>
  <c r="Z357" i="1"/>
  <c r="Z355" i="1"/>
  <c r="Z352" i="1"/>
  <c r="Z362" i="1"/>
  <c r="Z358" i="1"/>
  <c r="Z356" i="1"/>
  <c r="Z353" i="1"/>
  <c r="Z359" i="1"/>
  <c r="Z354" i="1"/>
  <c r="Z360" i="1"/>
  <c r="Z346" i="1"/>
  <c r="Z347" i="1"/>
  <c r="Z345" i="1"/>
  <c r="Z349" i="1"/>
  <c r="Z351" i="1"/>
  <c r="Z344" i="1"/>
  <c r="Z326" i="1"/>
  <c r="Z330" i="1"/>
  <c r="Z342" i="1"/>
  <c r="Z329" i="1"/>
  <c r="Z325" i="1"/>
  <c r="Z334" i="1"/>
  <c r="Z333" i="1"/>
  <c r="Z331" i="1"/>
  <c r="Z327" i="1"/>
  <c r="Z336" i="1"/>
  <c r="Z337" i="1"/>
  <c r="Z328" i="1"/>
  <c r="Z332" i="1"/>
  <c r="Z335" i="1"/>
  <c r="Z321" i="1"/>
  <c r="Z322" i="1"/>
  <c r="Z324" i="1"/>
  <c r="Z323" i="1"/>
  <c r="Z320" i="1"/>
  <c r="Z318" i="1"/>
  <c r="Z319" i="1"/>
  <c r="Z317" i="1"/>
  <c r="Z313" i="1"/>
  <c r="Z312" i="1"/>
  <c r="Z315" i="1"/>
  <c r="Z307" i="1"/>
  <c r="Z305" i="1"/>
  <c r="Z310" i="1"/>
  <c r="Z308" i="1"/>
  <c r="Z303" i="1"/>
  <c r="Z304" i="1"/>
  <c r="Z295" i="1"/>
  <c r="Z287" i="1"/>
  <c r="Z286" i="1"/>
  <c r="Z290" i="1"/>
  <c r="Z293" i="1"/>
  <c r="Z302" i="1"/>
  <c r="Z294" i="1"/>
  <c r="Z292" i="1"/>
  <c r="Z291" i="1"/>
  <c r="Z283" i="1"/>
  <c r="Z288" i="1"/>
  <c r="Z285" i="1"/>
  <c r="Z272" i="1"/>
  <c r="Z277" i="1"/>
  <c r="Z273" i="1"/>
  <c r="Z276" i="1"/>
  <c r="Z282" i="1"/>
  <c r="Z275" i="1"/>
  <c r="Z271" i="1"/>
  <c r="Z279" i="1"/>
  <c r="Z280" i="1"/>
  <c r="Z278" i="1"/>
  <c r="Z274" i="1"/>
  <c r="Z267" i="1"/>
  <c r="Z268" i="1"/>
  <c r="Z265" i="1"/>
  <c r="Z269" i="1"/>
  <c r="Z266" i="1"/>
  <c r="Z262" i="1"/>
  <c r="Z255" i="1"/>
  <c r="Z256" i="1"/>
  <c r="Z253" i="1"/>
  <c r="Z254" i="1"/>
  <c r="Z261" i="1"/>
  <c r="Z258" i="1"/>
  <c r="Z260" i="1"/>
  <c r="Z251" i="1"/>
  <c r="Z243" i="1"/>
  <c r="Z242" i="1"/>
  <c r="Z236" i="1"/>
  <c r="Z247" i="1"/>
  <c r="Z244" i="1"/>
  <c r="Z237" i="1"/>
  <c r="Z240" i="1"/>
  <c r="Z249" i="1"/>
  <c r="Z250" i="1"/>
  <c r="Z239" i="1"/>
  <c r="Z245" i="1"/>
  <c r="Z229" i="1"/>
  <c r="Z228" i="1"/>
  <c r="Z225" i="1"/>
  <c r="Z226" i="1"/>
  <c r="Z216" i="1"/>
  <c r="Z217" i="1"/>
  <c r="Z219" i="1"/>
  <c r="Z221" i="1"/>
  <c r="Z222" i="1"/>
  <c r="Z215" i="1"/>
  <c r="Z214" i="1"/>
  <c r="Z213" i="1"/>
  <c r="Z212" i="1"/>
  <c r="Z211" i="1"/>
  <c r="Z210" i="1"/>
  <c r="Z207" i="1"/>
  <c r="Z204" i="1"/>
  <c r="Z209" i="1"/>
  <c r="Z203" i="1"/>
  <c r="Z208" i="1"/>
  <c r="Z206" i="1"/>
  <c r="Z198" i="1"/>
  <c r="Z199" i="1"/>
  <c r="Z201" i="1"/>
  <c r="Z202" i="1"/>
  <c r="Z197" i="1"/>
  <c r="Z194" i="1"/>
  <c r="Z195" i="1"/>
  <c r="Z190" i="1"/>
  <c r="Z189" i="1"/>
  <c r="Z191" i="1"/>
  <c r="Z192" i="1"/>
  <c r="Z177" i="1"/>
  <c r="Z184" i="1"/>
  <c r="Z181" i="1"/>
  <c r="Z179" i="1"/>
  <c r="Z183" i="1"/>
  <c r="Z178" i="1"/>
  <c r="Z176" i="1"/>
  <c r="Z174" i="1"/>
  <c r="Z173" i="1"/>
  <c r="Z172" i="1"/>
  <c r="Z158" i="1"/>
  <c r="Z156" i="1"/>
  <c r="Z161" i="1"/>
  <c r="Z169" i="1"/>
  <c r="Z168" i="1"/>
  <c r="Z163" i="1"/>
  <c r="Z162" i="1"/>
  <c r="Z159" i="1"/>
  <c r="Z155" i="1"/>
  <c r="Z157" i="1"/>
  <c r="Z166" i="1"/>
  <c r="Z167" i="1"/>
  <c r="Z164" i="1"/>
  <c r="Z150" i="1"/>
  <c r="Z149" i="1"/>
  <c r="Z153" i="1"/>
  <c r="Z145" i="1"/>
  <c r="Z143" i="1"/>
  <c r="Z142" i="1"/>
  <c r="Z137" i="1"/>
  <c r="Z140" i="1"/>
  <c r="Z141" i="1"/>
  <c r="Z139" i="1"/>
  <c r="Z131" i="1"/>
  <c r="Z130" i="1"/>
  <c r="Z129" i="1"/>
  <c r="Z128" i="1"/>
  <c r="Z121" i="1"/>
  <c r="Z123" i="1"/>
  <c r="Z124" i="1"/>
  <c r="Z125" i="1"/>
  <c r="Z122" i="1"/>
  <c r="Z113" i="1"/>
  <c r="Z111" i="1"/>
  <c r="Z120" i="1"/>
  <c r="Z116" i="1"/>
  <c r="Z115" i="1"/>
  <c r="Z109" i="1"/>
  <c r="Z107" i="1"/>
  <c r="Z106" i="1"/>
  <c r="Z101" i="1"/>
  <c r="Z102" i="1"/>
  <c r="Z93" i="1"/>
  <c r="Z95" i="1"/>
  <c r="Z91" i="1"/>
  <c r="Z92" i="1"/>
  <c r="Z89" i="1"/>
  <c r="Z94" i="1"/>
  <c r="Z87" i="1"/>
  <c r="Z86" i="1"/>
  <c r="Z82" i="1"/>
  <c r="Z79" i="1"/>
  <c r="Z80" i="1"/>
  <c r="Z77" i="1"/>
  <c r="Z73" i="1"/>
  <c r="Z74" i="1"/>
  <c r="Z70" i="1"/>
  <c r="Z71" i="1"/>
  <c r="Z65" i="1"/>
  <c r="Z68" i="1"/>
  <c r="Z67" i="1"/>
  <c r="Z63" i="1"/>
  <c r="Z62" i="1"/>
  <c r="Z58" i="1"/>
  <c r="Z57" i="1"/>
  <c r="Z60" i="1"/>
  <c r="Z53" i="1"/>
  <c r="Z55" i="1"/>
  <c r="Z52" i="1"/>
  <c r="Z46" i="1"/>
  <c r="Z50" i="1"/>
  <c r="Z41" i="1"/>
  <c r="Z40" i="1"/>
  <c r="Z44" i="1"/>
  <c r="Z42" i="1"/>
  <c r="Z45" i="1"/>
  <c r="Z43" i="1"/>
  <c r="Z38" i="1"/>
  <c r="Z49" i="1"/>
  <c r="Z39" i="1"/>
  <c r="Z33" i="1"/>
  <c r="Z34" i="1"/>
  <c r="Z35" i="1"/>
  <c r="Z32" i="1"/>
  <c r="Z29" i="1"/>
  <c r="Z30" i="1"/>
  <c r="Z25" i="1"/>
  <c r="Z26" i="1"/>
  <c r="Z27" i="1"/>
  <c r="Z22" i="1"/>
  <c r="Z24" i="1"/>
  <c r="Z16" i="1"/>
  <c r="Z20" i="1"/>
  <c r="Z19" i="1"/>
  <c r="Z17" i="1"/>
  <c r="Z18" i="1"/>
  <c r="Z12" i="1"/>
  <c r="Z14" i="1"/>
  <c r="Z13" i="1"/>
  <c r="Z8" i="1"/>
  <c r="Z7" i="1"/>
  <c r="Z6" i="1"/>
  <c r="Z5" i="1"/>
  <c r="Z4" i="1"/>
  <c r="Z3" i="1"/>
  <c r="Z2" i="1"/>
  <c r="Z112" i="1"/>
  <c r="Z910" i="1"/>
  <c r="AA912" i="1"/>
  <c r="R912" i="1"/>
  <c r="N912" i="1"/>
  <c r="C912" i="1"/>
  <c r="A912" i="1"/>
  <c r="AA852" i="1"/>
  <c r="R852" i="1"/>
  <c r="N852" i="1"/>
  <c r="C852" i="1"/>
  <c r="A852" i="1"/>
  <c r="AA805" i="1"/>
  <c r="R805" i="1"/>
  <c r="N805" i="1"/>
  <c r="C805" i="1"/>
  <c r="A805" i="1"/>
  <c r="AA746" i="1"/>
  <c r="R746" i="1"/>
  <c r="N746" i="1"/>
  <c r="C746" i="1"/>
  <c r="A746" i="1"/>
  <c r="AA740" i="1"/>
  <c r="R740" i="1"/>
  <c r="N740" i="1"/>
  <c r="C740" i="1"/>
  <c r="A740" i="1"/>
  <c r="T746" i="1" l="1"/>
  <c r="T852" i="1"/>
  <c r="T740" i="1"/>
  <c r="T805" i="1"/>
  <c r="T912" i="1"/>
  <c r="AA928" i="1"/>
  <c r="N928" i="1"/>
  <c r="T928" i="1" s="1"/>
  <c r="C928" i="1"/>
  <c r="A928" i="1"/>
  <c r="AA919" i="1"/>
  <c r="N919" i="1"/>
  <c r="C919" i="1"/>
  <c r="A919" i="1"/>
  <c r="AA913" i="1"/>
  <c r="N913" i="1"/>
  <c r="T913" i="1" s="1"/>
  <c r="C913" i="1"/>
  <c r="A913" i="1"/>
  <c r="AA900" i="1"/>
  <c r="N900" i="1"/>
  <c r="T900" i="1" s="1"/>
  <c r="C900" i="1"/>
  <c r="A900" i="1"/>
  <c r="AA892" i="1"/>
  <c r="N892" i="1"/>
  <c r="T892" i="1" s="1"/>
  <c r="C892" i="1"/>
  <c r="A892" i="1"/>
  <c r="AA833" i="1"/>
  <c r="N833" i="1"/>
  <c r="T833" i="1" s="1"/>
  <c r="C833" i="1"/>
  <c r="A833" i="1"/>
  <c r="AA829" i="1"/>
  <c r="N829" i="1"/>
  <c r="T829" i="1" s="1"/>
  <c r="C829" i="1"/>
  <c r="A829" i="1"/>
  <c r="AA789" i="1"/>
  <c r="N789" i="1"/>
  <c r="C789" i="1"/>
  <c r="A789" i="1"/>
  <c r="AA764" i="1"/>
  <c r="N764" i="1"/>
  <c r="C764" i="1"/>
  <c r="A764" i="1"/>
  <c r="AA761" i="1"/>
  <c r="N761" i="1"/>
  <c r="C761" i="1"/>
  <c r="A761" i="1"/>
  <c r="AA753" i="1"/>
  <c r="N753" i="1"/>
  <c r="T753" i="1" s="1"/>
  <c r="C753" i="1"/>
  <c r="A753" i="1"/>
  <c r="AA749" i="1"/>
  <c r="N749" i="1"/>
  <c r="C749" i="1"/>
  <c r="A749" i="1"/>
  <c r="AA748" i="1"/>
  <c r="N748" i="1"/>
  <c r="C748" i="1"/>
  <c r="A748" i="1"/>
  <c r="AA940" i="1"/>
  <c r="N940" i="1"/>
  <c r="C940" i="1"/>
  <c r="A940" i="1"/>
  <c r="AA898" i="1"/>
  <c r="N898" i="1"/>
  <c r="C898" i="1"/>
  <c r="A898" i="1"/>
  <c r="AA848" i="1"/>
  <c r="N848" i="1"/>
  <c r="C848" i="1"/>
  <c r="A848" i="1"/>
  <c r="R565" i="1"/>
  <c r="R109" i="1"/>
  <c r="R150" i="1"/>
  <c r="R578" i="1"/>
  <c r="R467" i="1"/>
  <c r="R93" i="1"/>
  <c r="R33" i="1"/>
  <c r="R277" i="1"/>
  <c r="R255" i="1"/>
  <c r="R449" i="1"/>
  <c r="R368" i="1"/>
  <c r="R512" i="1"/>
  <c r="R568" i="1"/>
  <c r="R43" i="1"/>
  <c r="R162" i="1"/>
  <c r="R537" i="1"/>
  <c r="R25" i="1"/>
  <c r="R137" i="1"/>
  <c r="R101" i="1"/>
  <c r="R478" i="1"/>
  <c r="R410" i="1"/>
  <c r="R582" i="1"/>
  <c r="R291" i="1"/>
  <c r="R194" i="1"/>
  <c r="R331" i="1"/>
  <c r="R378" i="1"/>
  <c r="R266" i="1"/>
  <c r="R172" i="1"/>
  <c r="R345" i="1"/>
  <c r="R458" i="1"/>
  <c r="R142" i="1"/>
  <c r="AA378" i="1" l="1"/>
  <c r="AA266" i="1"/>
  <c r="AA565" i="1"/>
  <c r="AA172" i="1"/>
  <c r="AA387" i="1"/>
  <c r="AA71" i="1"/>
  <c r="AA345" i="1"/>
  <c r="AA458" i="1"/>
  <c r="AA107" i="1"/>
  <c r="AA645" i="1"/>
  <c r="AA43" i="1"/>
  <c r="AA162" i="1"/>
  <c r="AA46" i="1"/>
  <c r="AA537" i="1"/>
  <c r="AA569" i="1"/>
  <c r="AA25" i="1"/>
  <c r="AA137" i="1"/>
  <c r="AA101" i="1"/>
  <c r="AA478" i="1"/>
  <c r="AA410" i="1"/>
  <c r="AA582" i="1"/>
  <c r="AA291" i="1"/>
  <c r="AA194" i="1"/>
  <c r="AA331" i="1"/>
  <c r="AA113" i="1"/>
  <c r="AA368" i="1"/>
  <c r="AA403" i="1"/>
  <c r="AA262" i="1"/>
  <c r="AA512" i="1"/>
  <c r="AA568" i="1"/>
  <c r="AA157" i="1"/>
  <c r="AA533" i="1"/>
  <c r="AA602" i="1"/>
  <c r="AA115" i="1"/>
  <c r="AA304" i="1"/>
  <c r="AA497" i="1"/>
  <c r="AA548" i="1"/>
  <c r="AA239" i="1"/>
  <c r="AA49" i="1"/>
  <c r="AA380" i="1"/>
  <c r="AA519" i="1"/>
  <c r="AA591" i="1"/>
  <c r="AA109" i="1"/>
  <c r="AA192" i="1"/>
  <c r="AA150" i="1"/>
  <c r="N378" i="1"/>
  <c r="N266" i="1"/>
  <c r="N565" i="1"/>
  <c r="N172" i="1"/>
  <c r="T387" i="1"/>
  <c r="N387" i="1"/>
  <c r="T71" i="1"/>
  <c r="N71" i="1"/>
  <c r="N345" i="1"/>
  <c r="T345" i="1" s="1"/>
  <c r="N458" i="1"/>
  <c r="T107" i="1"/>
  <c r="N107" i="1"/>
  <c r="T645" i="1"/>
  <c r="N645" i="1"/>
  <c r="N43" i="1"/>
  <c r="N162" i="1"/>
  <c r="T46" i="1"/>
  <c r="N46" i="1"/>
  <c r="N537" i="1"/>
  <c r="T569" i="1"/>
  <c r="N569" i="1"/>
  <c r="N25" i="1"/>
  <c r="N137" i="1"/>
  <c r="N101" i="1"/>
  <c r="N478" i="1"/>
  <c r="N410" i="1"/>
  <c r="N582" i="1"/>
  <c r="N291" i="1"/>
  <c r="N194" i="1"/>
  <c r="N331" i="1"/>
  <c r="T113" i="1"/>
  <c r="N113" i="1"/>
  <c r="N368" i="1"/>
  <c r="T403" i="1"/>
  <c r="N403" i="1"/>
  <c r="T262" i="1"/>
  <c r="N262" i="1"/>
  <c r="N512" i="1"/>
  <c r="N568" i="1"/>
  <c r="T157" i="1"/>
  <c r="N157" i="1"/>
  <c r="T533" i="1"/>
  <c r="N533" i="1"/>
  <c r="T602" i="1"/>
  <c r="N602" i="1"/>
  <c r="T115" i="1"/>
  <c r="N115" i="1"/>
  <c r="T304" i="1"/>
  <c r="N304" i="1"/>
  <c r="T497" i="1"/>
  <c r="N497" i="1"/>
  <c r="T548" i="1"/>
  <c r="N548" i="1"/>
  <c r="T239" i="1"/>
  <c r="N239" i="1"/>
  <c r="T49" i="1"/>
  <c r="N49" i="1"/>
  <c r="T380" i="1"/>
  <c r="N380" i="1"/>
  <c r="T519" i="1"/>
  <c r="N519" i="1"/>
  <c r="T591" i="1"/>
  <c r="N591" i="1"/>
  <c r="N109" i="1"/>
  <c r="T192" i="1"/>
  <c r="N192" i="1"/>
  <c r="N150" i="1"/>
  <c r="C378" i="1"/>
  <c r="C266" i="1"/>
  <c r="C565" i="1"/>
  <c r="C172" i="1"/>
  <c r="C387" i="1"/>
  <c r="C71" i="1"/>
  <c r="C345" i="1"/>
  <c r="C458" i="1"/>
  <c r="C107" i="1"/>
  <c r="C645" i="1"/>
  <c r="C43" i="1"/>
  <c r="C162" i="1"/>
  <c r="C46" i="1"/>
  <c r="C537" i="1"/>
  <c r="C569" i="1"/>
  <c r="C25" i="1"/>
  <c r="C137" i="1"/>
  <c r="C101" i="1"/>
  <c r="C478" i="1"/>
  <c r="C410" i="1"/>
  <c r="C582" i="1"/>
  <c r="C291" i="1"/>
  <c r="C194" i="1"/>
  <c r="C331" i="1"/>
  <c r="C113" i="1"/>
  <c r="C368" i="1"/>
  <c r="C403" i="1"/>
  <c r="C262" i="1"/>
  <c r="C512" i="1"/>
  <c r="C568" i="1"/>
  <c r="C157" i="1"/>
  <c r="C533" i="1"/>
  <c r="C602" i="1"/>
  <c r="C115" i="1"/>
  <c r="C304" i="1"/>
  <c r="C497" i="1"/>
  <c r="C548" i="1"/>
  <c r="C239" i="1"/>
  <c r="C49" i="1"/>
  <c r="C380" i="1"/>
  <c r="C519" i="1"/>
  <c r="C591" i="1"/>
  <c r="C109" i="1"/>
  <c r="C192" i="1"/>
  <c r="C150" i="1"/>
  <c r="A378" i="1"/>
  <c r="A266" i="1"/>
  <c r="A565" i="1"/>
  <c r="A172" i="1"/>
  <c r="A387" i="1"/>
  <c r="A71" i="1"/>
  <c r="A345" i="1"/>
  <c r="A458" i="1"/>
  <c r="A107" i="1"/>
  <c r="A645" i="1"/>
  <c r="A43" i="1"/>
  <c r="A162" i="1"/>
  <c r="A46" i="1"/>
  <c r="A537" i="1"/>
  <c r="A569" i="1"/>
  <c r="A25" i="1"/>
  <c r="A137" i="1"/>
  <c r="A101" i="1"/>
  <c r="A478" i="1"/>
  <c r="A410" i="1"/>
  <c r="A582" i="1"/>
  <c r="A291" i="1"/>
  <c r="A194" i="1"/>
  <c r="A331" i="1"/>
  <c r="A113" i="1"/>
  <c r="A368" i="1"/>
  <c r="A403" i="1"/>
  <c r="A262" i="1"/>
  <c r="A512" i="1"/>
  <c r="A568" i="1"/>
  <c r="A157" i="1"/>
  <c r="A533" i="1"/>
  <c r="A602" i="1"/>
  <c r="A115" i="1"/>
  <c r="A304" i="1"/>
  <c r="A497" i="1"/>
  <c r="A548" i="1"/>
  <c r="A239" i="1"/>
  <c r="A49" i="1"/>
  <c r="A380" i="1"/>
  <c r="A519" i="1"/>
  <c r="A591" i="1"/>
  <c r="A109" i="1"/>
  <c r="A192" i="1"/>
  <c r="A150" i="1"/>
  <c r="AA578" i="1"/>
  <c r="AA370" i="1"/>
  <c r="AA467" i="1"/>
  <c r="AA93" i="1"/>
  <c r="AA33" i="1"/>
  <c r="AA563" i="1"/>
  <c r="AA277" i="1"/>
  <c r="AA255" i="1"/>
  <c r="AA142" i="1"/>
  <c r="AA449" i="1"/>
  <c r="N578" i="1"/>
  <c r="T370" i="1"/>
  <c r="N370" i="1"/>
  <c r="N467" i="1"/>
  <c r="N93" i="1"/>
  <c r="N33" i="1"/>
  <c r="T563" i="1"/>
  <c r="N563" i="1"/>
  <c r="N277" i="1"/>
  <c r="N255" i="1"/>
  <c r="N142" i="1"/>
  <c r="N449" i="1"/>
  <c r="C578" i="1"/>
  <c r="C370" i="1"/>
  <c r="C467" i="1"/>
  <c r="C93" i="1"/>
  <c r="C33" i="1"/>
  <c r="C563" i="1"/>
  <c r="C277" i="1"/>
  <c r="C255" i="1"/>
  <c r="C142" i="1"/>
  <c r="C449" i="1"/>
  <c r="A578" i="1"/>
  <c r="A370" i="1"/>
  <c r="A467" i="1"/>
  <c r="A93" i="1"/>
  <c r="A33" i="1"/>
  <c r="A563" i="1"/>
  <c r="A277" i="1"/>
  <c r="A255" i="1"/>
  <c r="A142" i="1"/>
  <c r="A449" i="1"/>
  <c r="T578" i="1" l="1"/>
  <c r="T266" i="1"/>
  <c r="T25" i="1"/>
  <c r="T458" i="1"/>
  <c r="T142" i="1"/>
  <c r="T93" i="1"/>
  <c r="T512" i="1"/>
  <c r="T291" i="1"/>
  <c r="T43" i="1"/>
  <c r="T150" i="1"/>
  <c r="T331" i="1"/>
  <c r="T410" i="1"/>
  <c r="T478" i="1"/>
  <c r="T537" i="1"/>
  <c r="T255" i="1"/>
  <c r="T467" i="1"/>
  <c r="T109" i="1"/>
  <c r="T568" i="1"/>
  <c r="T194" i="1"/>
  <c r="T101" i="1"/>
  <c r="T162" i="1"/>
  <c r="T172" i="1"/>
  <c r="T565" i="1"/>
  <c r="T33" i="1"/>
  <c r="T582" i="1"/>
  <c r="T368" i="1"/>
  <c r="T277" i="1"/>
  <c r="T137" i="1"/>
  <c r="T378" i="1"/>
  <c r="T449" i="1"/>
  <c r="AA861" i="1" l="1"/>
  <c r="R861" i="1"/>
  <c r="N861" i="1"/>
  <c r="C861" i="1"/>
  <c r="A861" i="1"/>
  <c r="AA830" i="1"/>
  <c r="R830" i="1"/>
  <c r="N830" i="1"/>
  <c r="C830" i="1"/>
  <c r="A830" i="1"/>
  <c r="AA727" i="1"/>
  <c r="R727" i="1"/>
  <c r="N727" i="1"/>
  <c r="C727" i="1"/>
  <c r="A727" i="1"/>
  <c r="AA703" i="1"/>
  <c r="R703" i="1"/>
  <c r="N703" i="1"/>
  <c r="C703" i="1"/>
  <c r="A703" i="1"/>
  <c r="AA695" i="1"/>
  <c r="R695" i="1"/>
  <c r="N695" i="1"/>
  <c r="C695" i="1"/>
  <c r="A695" i="1"/>
  <c r="AA664" i="1"/>
  <c r="R664" i="1"/>
  <c r="N664" i="1"/>
  <c r="C664" i="1"/>
  <c r="A664" i="1"/>
  <c r="AA944" i="1"/>
  <c r="R944" i="1"/>
  <c r="N944" i="1"/>
  <c r="C944" i="1"/>
  <c r="A944" i="1"/>
  <c r="AA932" i="1"/>
  <c r="R932" i="1"/>
  <c r="N932" i="1"/>
  <c r="C932" i="1"/>
  <c r="A932" i="1"/>
  <c r="AA909" i="1"/>
  <c r="R909" i="1"/>
  <c r="N909" i="1"/>
  <c r="C909" i="1"/>
  <c r="A909" i="1"/>
  <c r="AA874" i="1"/>
  <c r="R874" i="1"/>
  <c r="N874" i="1"/>
  <c r="C874" i="1"/>
  <c r="A874" i="1"/>
  <c r="AA853" i="1"/>
  <c r="R853" i="1"/>
  <c r="N853" i="1"/>
  <c r="C853" i="1"/>
  <c r="A853" i="1"/>
  <c r="AA834" i="1"/>
  <c r="R834" i="1"/>
  <c r="N834" i="1"/>
  <c r="C834" i="1"/>
  <c r="A834" i="1"/>
  <c r="T834" i="1" l="1"/>
  <c r="T909" i="1"/>
  <c r="T703" i="1"/>
  <c r="T861" i="1"/>
  <c r="T664" i="1"/>
  <c r="T727" i="1"/>
  <c r="T932" i="1"/>
  <c r="T944" i="1"/>
  <c r="T830" i="1"/>
  <c r="T695" i="1"/>
  <c r="T874" i="1"/>
  <c r="T853" i="1"/>
  <c r="AA816" i="1"/>
  <c r="R816" i="1"/>
  <c r="N816" i="1"/>
  <c r="C816" i="1"/>
  <c r="A816" i="1"/>
  <c r="AA794" i="1"/>
  <c r="R794" i="1"/>
  <c r="N794" i="1"/>
  <c r="C794" i="1"/>
  <c r="A794" i="1"/>
  <c r="AA768" i="1"/>
  <c r="R768" i="1"/>
  <c r="N768" i="1"/>
  <c r="C768" i="1"/>
  <c r="A768" i="1"/>
  <c r="AA741" i="1"/>
  <c r="R741" i="1"/>
  <c r="N741" i="1"/>
  <c r="C741" i="1"/>
  <c r="A741" i="1"/>
  <c r="AA686" i="1"/>
  <c r="R686" i="1"/>
  <c r="N686" i="1"/>
  <c r="C686" i="1"/>
  <c r="A686" i="1"/>
  <c r="AA663" i="1"/>
  <c r="R663" i="1"/>
  <c r="N663" i="1"/>
  <c r="C663" i="1"/>
  <c r="A663" i="1"/>
  <c r="AA653" i="1"/>
  <c r="R653" i="1"/>
  <c r="N653" i="1"/>
  <c r="C653" i="1"/>
  <c r="A653" i="1"/>
  <c r="AA831" i="1"/>
  <c r="R831" i="1"/>
  <c r="N831" i="1"/>
  <c r="C831" i="1"/>
  <c r="A831" i="1"/>
  <c r="AA777" i="1"/>
  <c r="R777" i="1"/>
  <c r="N777" i="1"/>
  <c r="C777" i="1"/>
  <c r="A777" i="1"/>
  <c r="AA704" i="1"/>
  <c r="R704" i="1"/>
  <c r="N704" i="1"/>
  <c r="C704" i="1"/>
  <c r="A704" i="1"/>
  <c r="AA929" i="1"/>
  <c r="R929" i="1"/>
  <c r="N929" i="1"/>
  <c r="C929" i="1"/>
  <c r="A929" i="1"/>
  <c r="AA708" i="1"/>
  <c r="R708" i="1"/>
  <c r="N708" i="1"/>
  <c r="C708" i="1"/>
  <c r="A708" i="1"/>
  <c r="AA733" i="1"/>
  <c r="R733" i="1"/>
  <c r="N733" i="1"/>
  <c r="C733" i="1"/>
  <c r="A733" i="1"/>
  <c r="AA646" i="1"/>
  <c r="R646" i="1"/>
  <c r="N646" i="1"/>
  <c r="C646" i="1"/>
  <c r="A646" i="1"/>
  <c r="AA332" i="1"/>
  <c r="R332" i="1"/>
  <c r="N332" i="1"/>
  <c r="C332" i="1"/>
  <c r="A332" i="1"/>
  <c r="AA195" i="1"/>
  <c r="R195" i="1"/>
  <c r="N195" i="1"/>
  <c r="C195" i="1"/>
  <c r="A195" i="1"/>
  <c r="AA24" i="1"/>
  <c r="AA528" i="1"/>
  <c r="AA279" i="1"/>
  <c r="AA74" i="1"/>
  <c r="AA393" i="1"/>
  <c r="AA70" i="1"/>
  <c r="AA106" i="1"/>
  <c r="AA53" i="1"/>
  <c r="AA143" i="1"/>
  <c r="AA121" i="1"/>
  <c r="AA174" i="1"/>
  <c r="AA29" i="1"/>
  <c r="AA267" i="1"/>
  <c r="AA459" i="1"/>
  <c r="AA303" i="1"/>
  <c r="AA346" i="1"/>
  <c r="AA425" i="1"/>
  <c r="AA379" i="1"/>
  <c r="AA360" i="1"/>
  <c r="AA376" i="1"/>
  <c r="AA13" i="1"/>
  <c r="AA456" i="1"/>
  <c r="AA570" i="1"/>
  <c r="AA329" i="1"/>
  <c r="AA605" i="1"/>
  <c r="AA592" i="1"/>
  <c r="AA38" i="1"/>
  <c r="AA124" i="1"/>
  <c r="AA17" i="1"/>
  <c r="AA39" i="1"/>
  <c r="AA636" i="1"/>
  <c r="R24" i="1"/>
  <c r="N24" i="1"/>
  <c r="R106" i="1"/>
  <c r="N106" i="1"/>
  <c r="R53" i="1"/>
  <c r="N53" i="1"/>
  <c r="R143" i="1"/>
  <c r="N143" i="1"/>
  <c r="R121" i="1"/>
  <c r="N121" i="1"/>
  <c r="R174" i="1"/>
  <c r="N174" i="1"/>
  <c r="R29" i="1"/>
  <c r="N29" i="1"/>
  <c r="R528" i="1"/>
  <c r="N528" i="1"/>
  <c r="R279" i="1"/>
  <c r="N279" i="1"/>
  <c r="R74" i="1"/>
  <c r="N74" i="1"/>
  <c r="R393" i="1"/>
  <c r="N393" i="1"/>
  <c r="R70" i="1"/>
  <c r="N70" i="1"/>
  <c r="R267" i="1"/>
  <c r="N267" i="1"/>
  <c r="R459" i="1"/>
  <c r="N459" i="1"/>
  <c r="R303" i="1"/>
  <c r="N303" i="1"/>
  <c r="R346" i="1"/>
  <c r="N346" i="1"/>
  <c r="R425" i="1"/>
  <c r="N425" i="1"/>
  <c r="R379" i="1"/>
  <c r="N379" i="1"/>
  <c r="R360" i="1"/>
  <c r="N360" i="1"/>
  <c r="R376" i="1"/>
  <c r="N376" i="1"/>
  <c r="R13" i="1"/>
  <c r="N13" i="1"/>
  <c r="R456" i="1"/>
  <c r="N456" i="1"/>
  <c r="R570" i="1"/>
  <c r="N570" i="1"/>
  <c r="R592" i="1"/>
  <c r="N592" i="1"/>
  <c r="R329" i="1"/>
  <c r="N329" i="1"/>
  <c r="R605" i="1"/>
  <c r="N605" i="1"/>
  <c r="R124" i="1"/>
  <c r="N124" i="1"/>
  <c r="R38" i="1"/>
  <c r="N38" i="1"/>
  <c r="R17" i="1"/>
  <c r="N17" i="1"/>
  <c r="R39" i="1"/>
  <c r="N39" i="1"/>
  <c r="R636" i="1"/>
  <c r="N636" i="1"/>
  <c r="C24" i="1"/>
  <c r="C106" i="1"/>
  <c r="C53" i="1"/>
  <c r="C143" i="1"/>
  <c r="C121" i="1"/>
  <c r="C174" i="1"/>
  <c r="C29" i="1"/>
  <c r="C528" i="1"/>
  <c r="C279" i="1"/>
  <c r="C74" i="1"/>
  <c r="C393" i="1"/>
  <c r="C70" i="1"/>
  <c r="C267" i="1"/>
  <c r="C459" i="1"/>
  <c r="C303" i="1"/>
  <c r="C346" i="1"/>
  <c r="C425" i="1"/>
  <c r="C379" i="1"/>
  <c r="C360" i="1"/>
  <c r="C376" i="1"/>
  <c r="C13" i="1"/>
  <c r="C456" i="1"/>
  <c r="C570" i="1"/>
  <c r="C592" i="1"/>
  <c r="C329" i="1"/>
  <c r="C605" i="1"/>
  <c r="C124" i="1"/>
  <c r="C38" i="1"/>
  <c r="C17" i="1"/>
  <c r="C39" i="1"/>
  <c r="C636" i="1"/>
  <c r="A24" i="1"/>
  <c r="A106" i="1"/>
  <c r="A53" i="1"/>
  <c r="A143" i="1"/>
  <c r="A121" i="1"/>
  <c r="A174" i="1"/>
  <c r="A29" i="1"/>
  <c r="A528" i="1"/>
  <c r="A279" i="1"/>
  <c r="A74" i="1"/>
  <c r="A393" i="1"/>
  <c r="A70" i="1"/>
  <c r="A267" i="1"/>
  <c r="A459" i="1"/>
  <c r="A303" i="1"/>
  <c r="A346" i="1"/>
  <c r="A425" i="1"/>
  <c r="A379" i="1"/>
  <c r="A360" i="1"/>
  <c r="A376" i="1"/>
  <c r="A13" i="1"/>
  <c r="A456" i="1"/>
  <c r="A570" i="1"/>
  <c r="A592" i="1"/>
  <c r="A329" i="1"/>
  <c r="A605" i="1"/>
  <c r="A124" i="1"/>
  <c r="A38" i="1"/>
  <c r="A17" i="1"/>
  <c r="A39" i="1"/>
  <c r="A636" i="1"/>
  <c r="T195" i="1" l="1"/>
  <c r="T332" i="1"/>
  <c r="T708" i="1"/>
  <c r="T704" i="1"/>
  <c r="T831" i="1"/>
  <c r="T653" i="1"/>
  <c r="T686" i="1"/>
  <c r="T768" i="1"/>
  <c r="T816" i="1"/>
  <c r="T636" i="1"/>
  <c r="T17" i="1"/>
  <c r="T38" i="1"/>
  <c r="T124" i="1"/>
  <c r="T592" i="1"/>
  <c r="T570" i="1"/>
  <c r="T456" i="1"/>
  <c r="T13" i="1"/>
  <c r="T376" i="1"/>
  <c r="T70" i="1"/>
  <c r="T279" i="1"/>
  <c r="T528" i="1"/>
  <c r="T24" i="1"/>
  <c r="T393" i="1"/>
  <c r="T741" i="1"/>
  <c r="T777" i="1"/>
  <c r="T794" i="1"/>
  <c r="T346" i="1"/>
  <c r="T929" i="1"/>
  <c r="T53" i="1"/>
  <c r="T39" i="1"/>
  <c r="T74" i="1"/>
  <c r="T360" i="1"/>
  <c r="T663" i="1"/>
  <c r="T733" i="1"/>
  <c r="T646" i="1"/>
  <c r="T143" i="1"/>
  <c r="T121" i="1"/>
  <c r="T29" i="1"/>
  <c r="T267" i="1"/>
  <c r="T459" i="1"/>
  <c r="T425" i="1"/>
  <c r="T329" i="1"/>
  <c r="T379" i="1"/>
  <c r="T303" i="1"/>
  <c r="T174" i="1"/>
  <c r="T106" i="1"/>
  <c r="T605" i="1"/>
  <c r="AA424" i="1"/>
  <c r="R424" i="1"/>
  <c r="N424" i="1"/>
  <c r="C424" i="1"/>
  <c r="A424" i="1"/>
  <c r="AA397" i="1"/>
  <c r="R397" i="1"/>
  <c r="N397" i="1"/>
  <c r="C397" i="1"/>
  <c r="A397" i="1"/>
  <c r="AA367" i="1"/>
  <c r="R367" i="1"/>
  <c r="N367" i="1"/>
  <c r="C367" i="1"/>
  <c r="A367" i="1"/>
  <c r="AA261" i="1"/>
  <c r="R261" i="1"/>
  <c r="N261" i="1"/>
  <c r="C261" i="1"/>
  <c r="A261" i="1"/>
  <c r="AA73" i="1"/>
  <c r="R73" i="1"/>
  <c r="N73" i="1"/>
  <c r="C73" i="1"/>
  <c r="A73" i="1"/>
  <c r="AA947" i="1"/>
  <c r="R947" i="1"/>
  <c r="N947" i="1"/>
  <c r="C947" i="1"/>
  <c r="A947" i="1"/>
  <c r="AA872" i="1"/>
  <c r="R872" i="1"/>
  <c r="N872" i="1"/>
  <c r="C872" i="1"/>
  <c r="A872" i="1"/>
  <c r="AA866" i="1"/>
  <c r="R866" i="1"/>
  <c r="N866" i="1"/>
  <c r="C866" i="1"/>
  <c r="A866" i="1"/>
  <c r="AA864" i="1"/>
  <c r="R864" i="1"/>
  <c r="N864" i="1"/>
  <c r="C864" i="1"/>
  <c r="A864" i="1"/>
  <c r="AA862" i="1"/>
  <c r="R862" i="1"/>
  <c r="N862" i="1"/>
  <c r="C862" i="1"/>
  <c r="A862" i="1"/>
  <c r="AA828" i="1"/>
  <c r="R828" i="1"/>
  <c r="N828" i="1"/>
  <c r="C828" i="1"/>
  <c r="A828" i="1"/>
  <c r="AA825" i="1"/>
  <c r="R825" i="1"/>
  <c r="N825" i="1"/>
  <c r="C825" i="1"/>
  <c r="A825" i="1"/>
  <c r="AA804" i="1"/>
  <c r="R804" i="1"/>
  <c r="N804" i="1"/>
  <c r="C804" i="1"/>
  <c r="A804" i="1"/>
  <c r="AA790" i="1"/>
  <c r="R790" i="1"/>
  <c r="N790" i="1"/>
  <c r="C790" i="1"/>
  <c r="A790" i="1"/>
  <c r="AA751" i="1"/>
  <c r="R751" i="1"/>
  <c r="N751" i="1"/>
  <c r="C751" i="1"/>
  <c r="A751" i="1"/>
  <c r="AA754" i="1"/>
  <c r="R754" i="1"/>
  <c r="N754" i="1"/>
  <c r="C754" i="1"/>
  <c r="A754" i="1"/>
  <c r="AA710" i="1"/>
  <c r="R710" i="1"/>
  <c r="N710" i="1"/>
  <c r="C710" i="1"/>
  <c r="A710" i="1"/>
  <c r="AA717" i="1"/>
  <c r="R717" i="1"/>
  <c r="N717" i="1"/>
  <c r="C717" i="1"/>
  <c r="A717" i="1"/>
  <c r="AA690" i="1"/>
  <c r="R690" i="1"/>
  <c r="N690" i="1"/>
  <c r="C690" i="1"/>
  <c r="A690" i="1"/>
  <c r="AA204" i="1"/>
  <c r="R204" i="1"/>
  <c r="N204" i="1"/>
  <c r="C204" i="1"/>
  <c r="A204" i="1"/>
  <c r="AA935" i="1"/>
  <c r="R935" i="1"/>
  <c r="N935" i="1"/>
  <c r="C935" i="1"/>
  <c r="A935" i="1"/>
  <c r="AA896" i="1"/>
  <c r="R896" i="1"/>
  <c r="N896" i="1"/>
  <c r="C896" i="1"/>
  <c r="A896" i="1"/>
  <c r="AA883" i="1"/>
  <c r="R883" i="1"/>
  <c r="N883" i="1"/>
  <c r="C883" i="1"/>
  <c r="A883" i="1"/>
  <c r="AA832" i="1"/>
  <c r="R832" i="1"/>
  <c r="N832" i="1"/>
  <c r="C832" i="1"/>
  <c r="A832" i="1"/>
  <c r="AA824" i="1"/>
  <c r="R824" i="1"/>
  <c r="N824" i="1"/>
  <c r="C824" i="1"/>
  <c r="A824" i="1"/>
  <c r="AA812" i="1"/>
  <c r="T812" i="1"/>
  <c r="N812" i="1"/>
  <c r="C812" i="1"/>
  <c r="A812" i="1"/>
  <c r="AA798" i="1"/>
  <c r="R798" i="1"/>
  <c r="N798" i="1"/>
  <c r="C798" i="1"/>
  <c r="A798" i="1"/>
  <c r="AA758" i="1"/>
  <c r="R758" i="1"/>
  <c r="N758" i="1"/>
  <c r="C758" i="1"/>
  <c r="A758" i="1"/>
  <c r="AA679" i="1"/>
  <c r="R679" i="1"/>
  <c r="N679" i="1"/>
  <c r="C679" i="1"/>
  <c r="A679" i="1"/>
  <c r="T758" i="1" l="1"/>
  <c r="T798" i="1"/>
  <c r="T883" i="1"/>
  <c r="T717" i="1"/>
  <c r="T790" i="1"/>
  <c r="T825" i="1"/>
  <c r="T828" i="1"/>
  <c r="T862" i="1"/>
  <c r="T872" i="1"/>
  <c r="T261" i="1"/>
  <c r="T367" i="1"/>
  <c r="T424" i="1"/>
  <c r="T690" i="1"/>
  <c r="T397" i="1"/>
  <c r="T679" i="1"/>
  <c r="T864" i="1"/>
  <c r="T751" i="1"/>
  <c r="T866" i="1"/>
  <c r="T73" i="1"/>
  <c r="T824" i="1"/>
  <c r="T832" i="1"/>
  <c r="T935" i="1"/>
  <c r="T754" i="1"/>
  <c r="T947" i="1"/>
  <c r="T804" i="1"/>
  <c r="T710" i="1"/>
  <c r="T204" i="1"/>
  <c r="T896" i="1"/>
  <c r="AA16" i="1"/>
  <c r="AA305" i="1"/>
  <c r="AA265" i="1"/>
  <c r="AA428" i="1"/>
  <c r="AA155" i="1"/>
  <c r="AA236" i="1"/>
  <c r="AA177" i="1"/>
  <c r="AA189" i="1"/>
  <c r="AA552" i="1"/>
  <c r="AA448" i="1"/>
  <c r="AA253" i="1"/>
  <c r="AA562" i="1"/>
  <c r="AA508" i="1"/>
  <c r="AA89" i="1"/>
  <c r="AA92" i="1"/>
  <c r="AA593" i="1"/>
  <c r="AA210" i="1"/>
  <c r="AA466" i="1"/>
  <c r="AA463" i="1"/>
  <c r="AA530" i="1"/>
  <c r="AA276" i="1"/>
  <c r="AA355" i="1"/>
  <c r="AA65" i="1"/>
  <c r="AA242" i="1"/>
  <c r="AA366" i="1"/>
  <c r="AA317" i="1"/>
  <c r="AA318" i="1"/>
  <c r="AA509" i="1"/>
  <c r="AA564" i="1"/>
  <c r="AA518" i="1"/>
  <c r="AA91" i="1"/>
  <c r="AA527" i="1"/>
  <c r="AA22" i="1"/>
  <c r="AA145" i="1"/>
  <c r="AA131" i="1"/>
  <c r="AA141" i="1"/>
  <c r="AA149" i="1"/>
  <c r="AA416" i="1"/>
  <c r="AA400" i="1"/>
  <c r="AA197" i="1"/>
  <c r="AA8" i="1"/>
  <c r="AA62" i="1"/>
  <c r="AA573" i="1"/>
  <c r="AA433" i="1"/>
  <c r="AA457" i="1"/>
  <c r="AA545" i="1"/>
  <c r="AA254" i="1"/>
  <c r="AA381" i="1"/>
  <c r="AA576" i="1"/>
  <c r="AA352" i="1"/>
  <c r="AA312" i="1"/>
  <c r="AA229" i="1"/>
  <c r="AA79" i="1"/>
  <c r="R16" i="1"/>
  <c r="N16" i="1"/>
  <c r="R305" i="1"/>
  <c r="N305" i="1"/>
  <c r="R265" i="1"/>
  <c r="N265" i="1"/>
  <c r="R428" i="1"/>
  <c r="N428" i="1"/>
  <c r="R155" i="1"/>
  <c r="N155" i="1"/>
  <c r="R236" i="1"/>
  <c r="N236" i="1"/>
  <c r="R177" i="1"/>
  <c r="N177" i="1"/>
  <c r="R189" i="1"/>
  <c r="N189" i="1"/>
  <c r="R552" i="1"/>
  <c r="N552" i="1"/>
  <c r="R448" i="1"/>
  <c r="N448" i="1"/>
  <c r="R253" i="1"/>
  <c r="N253" i="1"/>
  <c r="R562" i="1"/>
  <c r="N562" i="1"/>
  <c r="R508" i="1"/>
  <c r="N508" i="1"/>
  <c r="R89" i="1"/>
  <c r="N89" i="1"/>
  <c r="R92" i="1"/>
  <c r="N92" i="1"/>
  <c r="R593" i="1"/>
  <c r="N593" i="1"/>
  <c r="R210" i="1"/>
  <c r="N210" i="1"/>
  <c r="R466" i="1"/>
  <c r="N466" i="1"/>
  <c r="R463" i="1"/>
  <c r="N463" i="1"/>
  <c r="R530" i="1"/>
  <c r="N530" i="1"/>
  <c r="R276" i="1"/>
  <c r="N276" i="1"/>
  <c r="R355" i="1"/>
  <c r="N355" i="1"/>
  <c r="R65" i="1"/>
  <c r="N65" i="1"/>
  <c r="R242" i="1"/>
  <c r="N242" i="1"/>
  <c r="R366" i="1"/>
  <c r="N366" i="1"/>
  <c r="R317" i="1"/>
  <c r="N317" i="1"/>
  <c r="R318" i="1"/>
  <c r="N318" i="1"/>
  <c r="R509" i="1"/>
  <c r="N509" i="1"/>
  <c r="R564" i="1"/>
  <c r="N564" i="1"/>
  <c r="R518" i="1"/>
  <c r="N518" i="1"/>
  <c r="R91" i="1"/>
  <c r="N91" i="1"/>
  <c r="R527" i="1"/>
  <c r="N527" i="1"/>
  <c r="R22" i="1"/>
  <c r="N22" i="1"/>
  <c r="R145" i="1"/>
  <c r="N145" i="1"/>
  <c r="R131" i="1"/>
  <c r="N131" i="1"/>
  <c r="R141" i="1"/>
  <c r="N141" i="1"/>
  <c r="R149" i="1"/>
  <c r="N149" i="1"/>
  <c r="R416" i="1"/>
  <c r="N416" i="1"/>
  <c r="R400" i="1"/>
  <c r="N400" i="1"/>
  <c r="R197" i="1"/>
  <c r="N197" i="1"/>
  <c r="R8" i="1"/>
  <c r="N8" i="1"/>
  <c r="R62" i="1"/>
  <c r="N62" i="1"/>
  <c r="R573" i="1"/>
  <c r="N573" i="1"/>
  <c r="R433" i="1"/>
  <c r="N433" i="1"/>
  <c r="R457" i="1"/>
  <c r="N457" i="1"/>
  <c r="R545" i="1"/>
  <c r="N545" i="1"/>
  <c r="R254" i="1"/>
  <c r="N254" i="1"/>
  <c r="R381" i="1"/>
  <c r="N381" i="1"/>
  <c r="R576" i="1"/>
  <c r="N576" i="1"/>
  <c r="R352" i="1"/>
  <c r="N352" i="1"/>
  <c r="R312" i="1"/>
  <c r="N312" i="1"/>
  <c r="R229" i="1"/>
  <c r="N229" i="1"/>
  <c r="R79" i="1"/>
  <c r="N79" i="1"/>
  <c r="C16" i="1"/>
  <c r="C305" i="1"/>
  <c r="C265" i="1"/>
  <c r="C428" i="1"/>
  <c r="C155" i="1"/>
  <c r="C236" i="1"/>
  <c r="C177" i="1"/>
  <c r="C189" i="1"/>
  <c r="C552" i="1"/>
  <c r="C448" i="1"/>
  <c r="C253" i="1"/>
  <c r="C562" i="1"/>
  <c r="C508" i="1"/>
  <c r="C89" i="1"/>
  <c r="C92" i="1"/>
  <c r="C593" i="1"/>
  <c r="C210" i="1"/>
  <c r="C466" i="1"/>
  <c r="C463" i="1"/>
  <c r="C530" i="1"/>
  <c r="C276" i="1"/>
  <c r="C355" i="1"/>
  <c r="C65" i="1"/>
  <c r="C242" i="1"/>
  <c r="C366" i="1"/>
  <c r="C317" i="1"/>
  <c r="C318" i="1"/>
  <c r="C509" i="1"/>
  <c r="C564" i="1"/>
  <c r="C518" i="1"/>
  <c r="C91" i="1"/>
  <c r="C527" i="1"/>
  <c r="C22" i="1"/>
  <c r="C145" i="1"/>
  <c r="C131" i="1"/>
  <c r="C141" i="1"/>
  <c r="C149" i="1"/>
  <c r="C416" i="1"/>
  <c r="C400" i="1"/>
  <c r="C197" i="1"/>
  <c r="C8" i="1"/>
  <c r="C62" i="1"/>
  <c r="C573" i="1"/>
  <c r="C433" i="1"/>
  <c r="C457" i="1"/>
  <c r="C545" i="1"/>
  <c r="C254" i="1"/>
  <c r="C381" i="1"/>
  <c r="C576" i="1"/>
  <c r="C352" i="1"/>
  <c r="C312" i="1"/>
  <c r="C229" i="1"/>
  <c r="C79" i="1"/>
  <c r="A16" i="1"/>
  <c r="A305" i="1"/>
  <c r="A265" i="1"/>
  <c r="A428" i="1"/>
  <c r="A155" i="1"/>
  <c r="A236" i="1"/>
  <c r="A177" i="1"/>
  <c r="A189" i="1"/>
  <c r="A552" i="1"/>
  <c r="A448" i="1"/>
  <c r="A253" i="1"/>
  <c r="A562" i="1"/>
  <c r="A508" i="1"/>
  <c r="A89" i="1"/>
  <c r="A92" i="1"/>
  <c r="A593" i="1"/>
  <c r="A210" i="1"/>
  <c r="A466" i="1"/>
  <c r="A463" i="1"/>
  <c r="A530" i="1"/>
  <c r="A276" i="1"/>
  <c r="A355" i="1"/>
  <c r="A65" i="1"/>
  <c r="A242" i="1"/>
  <c r="A366" i="1"/>
  <c r="A317" i="1"/>
  <c r="A318" i="1"/>
  <c r="A509" i="1"/>
  <c r="A564" i="1"/>
  <c r="A518" i="1"/>
  <c r="A91" i="1"/>
  <c r="A527" i="1"/>
  <c r="A22" i="1"/>
  <c r="A145" i="1"/>
  <c r="A131" i="1"/>
  <c r="A141" i="1"/>
  <c r="A149" i="1"/>
  <c r="A416" i="1"/>
  <c r="A400" i="1"/>
  <c r="A197" i="1"/>
  <c r="A8" i="1"/>
  <c r="A62" i="1"/>
  <c r="A573" i="1"/>
  <c r="A433" i="1"/>
  <c r="A457" i="1"/>
  <c r="A545" i="1"/>
  <c r="A254" i="1"/>
  <c r="A381" i="1"/>
  <c r="A576" i="1"/>
  <c r="A352" i="1"/>
  <c r="A312" i="1"/>
  <c r="A229" i="1"/>
  <c r="A79" i="1"/>
  <c r="T545" i="1" l="1"/>
  <c r="T530" i="1"/>
  <c r="T463" i="1"/>
  <c r="T593" i="1"/>
  <c r="T141" i="1"/>
  <c r="T145" i="1"/>
  <c r="T210" i="1"/>
  <c r="T189" i="1"/>
  <c r="T253" i="1"/>
  <c r="T576" i="1"/>
  <c r="T229" i="1"/>
  <c r="T8" i="1"/>
  <c r="T197" i="1"/>
  <c r="T433" i="1"/>
  <c r="T22" i="1"/>
  <c r="T416" i="1"/>
  <c r="T91" i="1"/>
  <c r="T89" i="1"/>
  <c r="T92" i="1"/>
  <c r="T276" i="1"/>
  <c r="T564" i="1"/>
  <c r="T527" i="1"/>
  <c r="T254" i="1"/>
  <c r="T552" i="1"/>
  <c r="T355" i="1"/>
  <c r="T242" i="1"/>
  <c r="T318" i="1"/>
  <c r="T305" i="1"/>
  <c r="T265" i="1"/>
  <c r="T177" i="1"/>
  <c r="T573" i="1"/>
  <c r="T352" i="1"/>
  <c r="T562" i="1"/>
  <c r="T366" i="1"/>
  <c r="T62" i="1"/>
  <c r="T400" i="1"/>
  <c r="T79" i="1"/>
  <c r="T509" i="1"/>
  <c r="T448" i="1"/>
  <c r="T155" i="1"/>
  <c r="T381" i="1"/>
  <c r="T131" i="1"/>
  <c r="T518" i="1"/>
  <c r="T317" i="1"/>
  <c r="T466" i="1"/>
  <c r="T508" i="1"/>
  <c r="T428" i="1"/>
  <c r="T16" i="1"/>
  <c r="T312" i="1"/>
  <c r="T457" i="1"/>
  <c r="T149" i="1"/>
  <c r="T65" i="1"/>
  <c r="T236" i="1"/>
  <c r="AA897" i="1" l="1"/>
  <c r="R897" i="1"/>
  <c r="N897" i="1"/>
  <c r="C897" i="1"/>
  <c r="A897" i="1"/>
  <c r="AA763" i="1"/>
  <c r="R763" i="1"/>
  <c r="N763" i="1"/>
  <c r="C763" i="1"/>
  <c r="A763" i="1"/>
  <c r="AA6" i="1"/>
  <c r="R6" i="1"/>
  <c r="N6" i="1"/>
  <c r="C6" i="1"/>
  <c r="A6" i="1"/>
  <c r="AA102" i="1"/>
  <c r="R102" i="1"/>
  <c r="N102" i="1"/>
  <c r="C102" i="1"/>
  <c r="A102" i="1"/>
  <c r="AA958" i="1"/>
  <c r="R958" i="1"/>
  <c r="N958" i="1"/>
  <c r="C958" i="1"/>
  <c r="A958" i="1"/>
  <c r="AA743" i="1"/>
  <c r="R743" i="1"/>
  <c r="N743" i="1"/>
  <c r="C743" i="1"/>
  <c r="A743" i="1"/>
  <c r="AA344" i="1"/>
  <c r="R344" i="1"/>
  <c r="N344" i="1"/>
  <c r="C344" i="1"/>
  <c r="A344" i="1"/>
  <c r="AA2" i="1"/>
  <c r="R2" i="1"/>
  <c r="N2" i="1"/>
  <c r="C2" i="1"/>
  <c r="A2" i="1"/>
  <c r="T6" i="1" l="1"/>
  <c r="T763" i="1"/>
  <c r="T344" i="1"/>
  <c r="T102" i="1"/>
  <c r="T897" i="1"/>
  <c r="T958" i="1"/>
  <c r="T743" i="1"/>
  <c r="T2" i="1"/>
  <c r="AA504" i="1"/>
  <c r="T504" i="1"/>
  <c r="N504" i="1"/>
  <c r="C504" i="1"/>
  <c r="A504" i="1"/>
  <c r="AA377" i="1"/>
  <c r="T377" i="1"/>
  <c r="N377" i="1"/>
  <c r="C377" i="1"/>
  <c r="A377" i="1"/>
  <c r="AA359" i="1"/>
  <c r="T359" i="1"/>
  <c r="N359" i="1"/>
  <c r="C359" i="1"/>
  <c r="A359" i="1"/>
  <c r="AA315" i="1"/>
  <c r="T315" i="1"/>
  <c r="N315" i="1"/>
  <c r="C315" i="1"/>
  <c r="A315" i="1"/>
  <c r="AA153" i="1"/>
  <c r="T153" i="1"/>
  <c r="N153" i="1"/>
  <c r="C153" i="1"/>
  <c r="A153" i="1"/>
  <c r="AA724" i="1"/>
  <c r="R724" i="1"/>
  <c r="N724" i="1"/>
  <c r="C724" i="1"/>
  <c r="A724" i="1"/>
  <c r="AA721" i="1"/>
  <c r="R721" i="1"/>
  <c r="N721" i="1"/>
  <c r="C721" i="1"/>
  <c r="A721" i="1"/>
  <c r="AA911" i="1"/>
  <c r="R911" i="1"/>
  <c r="N911" i="1"/>
  <c r="C911" i="1"/>
  <c r="A911" i="1"/>
  <c r="AA863" i="1"/>
  <c r="R863" i="1"/>
  <c r="N863" i="1"/>
  <c r="C863" i="1"/>
  <c r="A863" i="1"/>
  <c r="AA835" i="1"/>
  <c r="R835" i="1"/>
  <c r="N835" i="1"/>
  <c r="C835" i="1"/>
  <c r="A835" i="1"/>
  <c r="AA672" i="1"/>
  <c r="R672" i="1"/>
  <c r="N672" i="1"/>
  <c r="C672" i="1"/>
  <c r="A672" i="1"/>
  <c r="AA616" i="1"/>
  <c r="R616" i="1"/>
  <c r="N616" i="1"/>
  <c r="C616" i="1"/>
  <c r="A616" i="1"/>
  <c r="AA880" i="1"/>
  <c r="R880" i="1"/>
  <c r="N880" i="1"/>
  <c r="C880" i="1"/>
  <c r="A880" i="1"/>
  <c r="AA879" i="1"/>
  <c r="R879" i="1"/>
  <c r="N879" i="1"/>
  <c r="C879" i="1"/>
  <c r="A879" i="1"/>
  <c r="AA885" i="1"/>
  <c r="R885" i="1"/>
  <c r="N885" i="1"/>
  <c r="C885" i="1"/>
  <c r="A885" i="1"/>
  <c r="T60" i="1"/>
  <c r="N60" i="1"/>
  <c r="T249" i="1"/>
  <c r="N249" i="1"/>
  <c r="T571" i="1"/>
  <c r="N571" i="1"/>
  <c r="T324" i="1"/>
  <c r="N324" i="1"/>
  <c r="AA60" i="1"/>
  <c r="AA249" i="1"/>
  <c r="AA571" i="1"/>
  <c r="AA324" i="1"/>
  <c r="C60" i="1"/>
  <c r="C249" i="1"/>
  <c r="C571" i="1"/>
  <c r="C324" i="1"/>
  <c r="A60" i="1"/>
  <c r="A249" i="1"/>
  <c r="A571" i="1"/>
  <c r="A324" i="1"/>
  <c r="T885" i="1" l="1"/>
  <c r="T616" i="1"/>
  <c r="T672" i="1"/>
  <c r="T835" i="1"/>
  <c r="T863" i="1"/>
  <c r="T879" i="1"/>
  <c r="T880" i="1"/>
  <c r="T911" i="1"/>
  <c r="T721" i="1"/>
  <c r="T724" i="1"/>
  <c r="AA650" i="1" l="1"/>
  <c r="R650" i="1"/>
  <c r="N650" i="1"/>
  <c r="C650" i="1"/>
  <c r="A650" i="1"/>
  <c r="R201" i="1"/>
  <c r="N201" i="1"/>
  <c r="R214" i="1"/>
  <c r="N214" i="1"/>
  <c r="R468" i="1"/>
  <c r="N468" i="1"/>
  <c r="AA201" i="1"/>
  <c r="AA214" i="1"/>
  <c r="AA468" i="1"/>
  <c r="C201" i="1"/>
  <c r="C214" i="1"/>
  <c r="C468" i="1"/>
  <c r="A201" i="1"/>
  <c r="A214" i="1"/>
  <c r="A468" i="1"/>
  <c r="T650" i="1" l="1"/>
  <c r="T468" i="1"/>
  <c r="T201" i="1"/>
  <c r="T214" i="1"/>
  <c r="AA845" i="1" l="1"/>
  <c r="R845" i="1"/>
  <c r="N845" i="1"/>
  <c r="C845" i="1"/>
  <c r="A845" i="1"/>
  <c r="AA787" i="1"/>
  <c r="R787" i="1"/>
  <c r="N787" i="1"/>
  <c r="C787" i="1"/>
  <c r="A787" i="1"/>
  <c r="AA682" i="1"/>
  <c r="R682" i="1"/>
  <c r="N682" i="1"/>
  <c r="C682" i="1"/>
  <c r="A682" i="1"/>
  <c r="AA642" i="1"/>
  <c r="R642" i="1"/>
  <c r="N642" i="1"/>
  <c r="C642" i="1"/>
  <c r="A642" i="1"/>
  <c r="AA600" i="1"/>
  <c r="R600" i="1"/>
  <c r="N600" i="1"/>
  <c r="C600" i="1"/>
  <c r="A600" i="1"/>
  <c r="AA579" i="1"/>
  <c r="R579" i="1"/>
  <c r="N579" i="1"/>
  <c r="C579" i="1"/>
  <c r="A579" i="1"/>
  <c r="AA961" i="1"/>
  <c r="R961" i="1"/>
  <c r="N961" i="1"/>
  <c r="C961" i="1"/>
  <c r="A961" i="1"/>
  <c r="R325" i="1"/>
  <c r="AA222" i="1"/>
  <c r="AA514" i="1"/>
  <c r="AA128" i="1"/>
  <c r="AA431" i="1"/>
  <c r="AA18" i="1"/>
  <c r="AA198" i="1"/>
  <c r="R198" i="1"/>
  <c r="T222" i="1"/>
  <c r="N222" i="1"/>
  <c r="T514" i="1"/>
  <c r="N514" i="1"/>
  <c r="T128" i="1"/>
  <c r="N128" i="1"/>
  <c r="T431" i="1"/>
  <c r="N431" i="1"/>
  <c r="T18" i="1"/>
  <c r="N18" i="1"/>
  <c r="N198" i="1"/>
  <c r="C222" i="1"/>
  <c r="C514" i="1"/>
  <c r="C128" i="1"/>
  <c r="C431" i="1"/>
  <c r="C18" i="1"/>
  <c r="C198" i="1"/>
  <c r="A222" i="1"/>
  <c r="A514" i="1"/>
  <c r="A128" i="1"/>
  <c r="A431" i="1"/>
  <c r="A18" i="1"/>
  <c r="A198" i="1"/>
  <c r="AA325" i="1"/>
  <c r="N325" i="1"/>
  <c r="C325" i="1"/>
  <c r="A325" i="1"/>
  <c r="AA322" i="1"/>
  <c r="AA34" i="1"/>
  <c r="T322" i="1"/>
  <c r="N322" i="1"/>
  <c r="N34" i="1"/>
  <c r="C322" i="1"/>
  <c r="C34" i="1"/>
  <c r="A322" i="1"/>
  <c r="A34" i="1"/>
  <c r="T579" i="1" l="1"/>
  <c r="T845" i="1"/>
  <c r="T600" i="1"/>
  <c r="T787" i="1"/>
  <c r="T682" i="1"/>
  <c r="T642" i="1"/>
  <c r="T961" i="1"/>
  <c r="T325" i="1"/>
  <c r="T198" i="1"/>
  <c r="T34" i="1"/>
  <c r="N597" i="1"/>
  <c r="N402" i="1"/>
  <c r="N725" i="1"/>
  <c r="N678" i="1"/>
  <c r="N657" i="1"/>
  <c r="N481" i="1"/>
  <c r="N295" i="1"/>
  <c r="N385" i="1"/>
  <c r="N419" i="1"/>
  <c r="N176" i="1"/>
  <c r="N927" i="1"/>
  <c r="N888" i="1"/>
  <c r="N942" i="1"/>
  <c r="N445" i="1"/>
  <c r="N560" i="1"/>
  <c r="N272" i="1"/>
  <c r="N921" i="1"/>
  <c r="N626" i="1"/>
  <c r="N588" i="1"/>
  <c r="N50" i="1"/>
  <c r="N941" i="1"/>
  <c r="N838" i="1"/>
  <c r="N661" i="1"/>
  <c r="N475" i="1"/>
  <c r="N951" i="1"/>
  <c r="N902" i="1"/>
  <c r="N839" i="1"/>
  <c r="N881" i="1"/>
  <c r="N561" i="1"/>
  <c r="N446" i="1"/>
  <c r="N365" i="1"/>
  <c r="N803" i="1"/>
  <c r="N930" i="1"/>
  <c r="N904" i="1"/>
  <c r="N819" i="1"/>
  <c r="N771" i="1"/>
  <c r="N586" i="1"/>
  <c r="N580" i="1"/>
  <c r="N544" i="1"/>
  <c r="N534" i="1"/>
  <c r="N474" i="1"/>
  <c r="N472" i="1"/>
  <c r="N404" i="1"/>
  <c r="N326" i="1"/>
  <c r="N287" i="1"/>
  <c r="N286" i="1"/>
  <c r="N216" i="1"/>
  <c r="N217" i="1"/>
  <c r="N158" i="1"/>
  <c r="N156" i="1"/>
  <c r="N111" i="1"/>
  <c r="N41" i="1"/>
  <c r="N40" i="1"/>
  <c r="N12" i="1"/>
  <c r="N581" i="1"/>
  <c r="N536" i="1"/>
  <c r="N477" i="1"/>
  <c r="N409" i="1"/>
  <c r="N330" i="1"/>
  <c r="N290" i="1"/>
  <c r="N161" i="1"/>
  <c r="N501" i="1"/>
  <c r="N383" i="1"/>
  <c r="N357" i="1"/>
  <c r="N320" i="1"/>
  <c r="N307" i="1"/>
  <c r="N268" i="1"/>
  <c r="N243" i="1"/>
  <c r="N756" i="1"/>
  <c r="N738" i="1"/>
  <c r="N618" i="1"/>
  <c r="N735" i="1"/>
  <c r="N957" i="1"/>
  <c r="N906" i="1"/>
  <c r="N844" i="1"/>
  <c r="N709" i="1"/>
  <c r="N731" i="1"/>
  <c r="N697" i="1"/>
  <c r="N658" i="1"/>
  <c r="N342" i="1"/>
  <c r="N207" i="1"/>
  <c r="N80" i="1"/>
  <c r="N417" i="1"/>
  <c r="N659" i="1"/>
  <c r="N822" i="1"/>
  <c r="N755" i="1"/>
  <c r="N693" i="1"/>
  <c r="N635" i="1"/>
  <c r="N412" i="1"/>
  <c r="N293" i="1"/>
  <c r="N44" i="1"/>
  <c r="N931" i="1"/>
  <c r="N808" i="1"/>
  <c r="N712" i="1"/>
  <c r="N654" i="1"/>
  <c r="N42" i="1"/>
  <c r="N398" i="1"/>
  <c r="N596" i="1"/>
  <c r="N914" i="1"/>
  <c r="N594" i="1"/>
  <c r="N895" i="1"/>
  <c r="N757" i="1"/>
  <c r="N696" i="1"/>
  <c r="N219" i="1"/>
  <c r="N484" i="1"/>
  <c r="N938" i="1"/>
  <c r="N907" i="1"/>
  <c r="N302" i="1"/>
  <c r="N120" i="1"/>
  <c r="N952" i="1"/>
  <c r="N943" i="1"/>
  <c r="N887" i="1"/>
  <c r="N875" i="1"/>
  <c r="N547" i="1"/>
  <c r="N842" i="1"/>
  <c r="N793" i="1"/>
  <c r="N769" i="1"/>
  <c r="N739" i="1"/>
  <c r="N673" i="1"/>
  <c r="N660" i="1"/>
  <c r="N606" i="1"/>
  <c r="N515" i="1"/>
  <c r="N939" i="1"/>
  <c r="N826" i="1"/>
  <c r="N625" i="1"/>
  <c r="N608" i="1"/>
  <c r="N587" i="1"/>
  <c r="N490" i="1"/>
  <c r="N867" i="1"/>
  <c r="N836" i="1"/>
  <c r="N782" i="1"/>
  <c r="N711" i="1"/>
  <c r="N169" i="1"/>
  <c r="N168" i="1"/>
  <c r="N946" i="1"/>
  <c r="N890" i="1"/>
  <c r="N889" i="1"/>
  <c r="N802" i="1"/>
  <c r="N801" i="1"/>
  <c r="N773" i="1"/>
  <c r="N750" i="1"/>
  <c r="N688" i="1"/>
  <c r="N676" i="1"/>
  <c r="N633" i="1"/>
  <c r="N910" i="1"/>
  <c r="N908" i="1"/>
  <c r="N846" i="1"/>
  <c r="N788" i="1"/>
  <c r="N719" i="1"/>
  <c r="N643" i="1"/>
  <c r="N347" i="1"/>
  <c r="N211" i="1"/>
  <c r="N745" i="1"/>
  <c r="N920" i="1"/>
  <c r="N893" i="1"/>
  <c r="N734" i="1"/>
  <c r="N611" i="1"/>
  <c r="N435" i="1"/>
  <c r="N396" i="1"/>
  <c r="N814" i="1"/>
  <c r="N821" i="1"/>
  <c r="N584" i="1"/>
  <c r="N539" i="1"/>
  <c r="N480" i="1"/>
  <c r="N413" i="1"/>
  <c r="N334" i="1"/>
  <c r="N313" i="1"/>
  <c r="N294" i="1"/>
  <c r="N256" i="1"/>
  <c r="N190" i="1"/>
  <c r="N116" i="1"/>
  <c r="N95" i="1"/>
  <c r="N63" i="1"/>
  <c r="N521" i="1"/>
  <c r="N520" i="1"/>
  <c r="N500" i="1"/>
  <c r="N460" i="1"/>
  <c r="N525" i="1"/>
  <c r="N465" i="1"/>
  <c r="N391" i="1"/>
  <c r="N321" i="1"/>
  <c r="N273" i="1"/>
  <c r="N278" i="1"/>
  <c r="N949" i="1"/>
  <c r="N901" i="1"/>
  <c r="N936" i="1"/>
  <c r="N737" i="1"/>
  <c r="N905" i="1"/>
  <c r="N843" i="1"/>
  <c r="N774" i="1"/>
  <c r="N282" i="1"/>
  <c r="N629" i="1"/>
  <c r="N566" i="1"/>
  <c r="N94" i="1"/>
  <c r="N766" i="1"/>
  <c r="N742" i="1"/>
  <c r="N228" i="1"/>
  <c r="N638" i="1"/>
  <c r="N541" i="1"/>
  <c r="N221" i="1"/>
  <c r="N894" i="1"/>
  <c r="N374" i="1"/>
  <c r="N718" i="1"/>
  <c r="N640" i="1"/>
  <c r="N209" i="1"/>
  <c r="N212" i="1"/>
  <c r="N183" i="1"/>
  <c r="N140" i="1"/>
  <c r="N86" i="1"/>
  <c r="N68" i="1"/>
  <c r="N493" i="1"/>
  <c r="N285" i="1"/>
  <c r="N675" i="1"/>
  <c r="N531" i="1"/>
  <c r="N762" i="1"/>
  <c r="N3" i="1"/>
  <c r="N575" i="1"/>
  <c r="N275" i="1"/>
  <c r="N752" i="1"/>
  <c r="N390" i="1"/>
  <c r="N240" i="1"/>
  <c r="N123" i="1"/>
  <c r="N917" i="1"/>
  <c r="N860" i="1"/>
  <c r="N732" i="1"/>
  <c r="N191" i="1"/>
  <c r="N760" i="1"/>
  <c r="N641" i="1"/>
  <c r="N5" i="1"/>
  <c r="N19" i="1"/>
  <c r="N583" i="1"/>
  <c r="N349" i="1"/>
  <c r="N687" i="1"/>
  <c r="N462" i="1"/>
  <c r="N538" i="1"/>
  <c r="N479" i="1"/>
  <c r="N923" i="1"/>
  <c r="N859" i="1"/>
  <c r="N411" i="1"/>
  <c r="N333" i="1"/>
  <c r="N827" i="1"/>
  <c r="N292" i="1"/>
  <c r="N125" i="1"/>
  <c r="N723" i="1"/>
  <c r="N476" i="1"/>
  <c r="N163" i="1"/>
  <c r="N4" i="1"/>
  <c r="N797" i="1"/>
  <c r="N389" i="1"/>
  <c r="N30" i="1"/>
  <c r="N918" i="1"/>
  <c r="N796" i="1"/>
  <c r="N55" i="1"/>
  <c r="N791" i="1"/>
  <c r="N767" i="1"/>
  <c r="N392" i="1"/>
  <c r="N199" i="1"/>
  <c r="N856" i="1"/>
  <c r="N67" i="1"/>
  <c r="N871" i="1"/>
  <c r="N809" i="1"/>
  <c r="N713" i="1"/>
  <c r="N45" i="1"/>
  <c r="N271" i="1"/>
  <c r="N956" i="1"/>
  <c r="N857" i="1"/>
  <c r="N810" i="1"/>
  <c r="N729" i="1"/>
  <c r="N665" i="1"/>
  <c r="N622" i="1"/>
  <c r="N337" i="1"/>
  <c r="N166" i="1"/>
  <c r="N849" i="1"/>
  <c r="N351" i="1"/>
  <c r="N167" i="1"/>
  <c r="N82" i="1"/>
  <c r="N27" i="1"/>
  <c r="N868" i="1"/>
  <c r="N837" i="1"/>
  <c r="N557" i="1"/>
  <c r="N503" i="1"/>
  <c r="N439" i="1"/>
  <c r="N362" i="1"/>
  <c r="N310" i="1"/>
  <c r="N730" i="1"/>
  <c r="N637" i="1"/>
  <c r="N247" i="1"/>
  <c r="N540" i="1"/>
  <c r="N455" i="1"/>
  <c r="N258" i="1"/>
  <c r="N933" i="1"/>
  <c r="N870" i="1"/>
  <c r="N14" i="1"/>
  <c r="N823" i="1"/>
  <c r="N184" i="1"/>
  <c r="N130" i="1"/>
  <c r="N87" i="1"/>
  <c r="N58" i="1"/>
  <c r="N20" i="1"/>
  <c r="N878" i="1"/>
  <c r="N813" i="1"/>
  <c r="N422" i="1"/>
  <c r="N494" i="1"/>
  <c r="N225" i="1"/>
  <c r="N554" i="1"/>
  <c r="N502" i="1"/>
  <c r="N436" i="1"/>
  <c r="N358" i="1"/>
  <c r="N308" i="1"/>
  <c r="N269" i="1"/>
  <c r="N244" i="1"/>
  <c r="N784" i="1"/>
  <c r="N621" i="1"/>
  <c r="N328" i="1"/>
  <c r="N181" i="1"/>
  <c r="N529" i="1"/>
  <c r="N280" i="1"/>
  <c r="N35" i="1"/>
  <c r="N129" i="1"/>
  <c r="N57" i="1"/>
  <c r="N442" i="1"/>
  <c r="N250" i="1"/>
  <c r="N680" i="1"/>
  <c r="N623" i="1"/>
  <c r="N485" i="1"/>
  <c r="N208" i="1"/>
  <c r="N818" i="1"/>
  <c r="N395" i="1"/>
  <c r="N495" i="1"/>
  <c r="N226" i="1"/>
  <c r="N553" i="1"/>
  <c r="N32" i="1"/>
  <c r="N772" i="1"/>
  <c r="N522" i="1"/>
  <c r="N434" i="1"/>
  <c r="N382" i="1"/>
  <c r="N869" i="1"/>
  <c r="N924" i="1"/>
  <c r="N886" i="1"/>
  <c r="N800" i="1"/>
  <c r="N319" i="1"/>
  <c r="N780" i="1"/>
  <c r="N707" i="1"/>
  <c r="N631" i="1"/>
  <c r="N598" i="1"/>
  <c r="N215" i="1"/>
  <c r="N440" i="1"/>
  <c r="N776" i="1"/>
  <c r="N516" i="1"/>
  <c r="N260" i="1"/>
  <c r="N323" i="1"/>
  <c r="N354" i="1"/>
  <c r="N414" i="1"/>
  <c r="N950" i="1"/>
  <c r="N807" i="1"/>
  <c r="N164" i="1"/>
  <c r="N955" i="1"/>
  <c r="N841" i="1"/>
  <c r="N778" i="1"/>
  <c r="N705" i="1"/>
  <c r="N714" i="1"/>
  <c r="N649" i="1"/>
  <c r="N572" i="1"/>
  <c r="N747" i="1"/>
  <c r="N671" i="1"/>
  <c r="N206" i="1"/>
  <c r="N604" i="1"/>
  <c r="N405" i="1"/>
  <c r="N523" i="1"/>
  <c r="N159" i="1"/>
  <c r="N820" i="1"/>
  <c r="N692" i="1"/>
  <c r="N535" i="1"/>
  <c r="N77" i="1"/>
  <c r="N122" i="1"/>
  <c r="N619" i="1"/>
  <c r="N375" i="1"/>
  <c r="N7" i="1"/>
  <c r="N899" i="1"/>
  <c r="N139" i="1"/>
  <c r="N781" i="1"/>
  <c r="N634" i="1"/>
  <c r="N437" i="1"/>
  <c r="N245" i="1"/>
  <c r="N283" i="1"/>
  <c r="N922" i="1"/>
  <c r="N722" i="1"/>
  <c r="N736" i="1"/>
  <c r="N486" i="1"/>
  <c r="N915" i="1"/>
  <c r="N858" i="1"/>
  <c r="N959" i="1"/>
  <c r="N960" i="1"/>
  <c r="N891" i="1"/>
  <c r="N882" i="1"/>
  <c r="N779" i="1"/>
  <c r="N473" i="1"/>
  <c r="N817" i="1"/>
  <c r="N770" i="1"/>
  <c r="N112" i="1"/>
  <c r="N916" i="1"/>
  <c r="N876" i="1"/>
  <c r="N811" i="1"/>
  <c r="N786" i="1"/>
  <c r="N759" i="1"/>
  <c r="N715" i="1"/>
  <c r="N681" i="1"/>
  <c r="N639" i="1"/>
  <c r="N542" i="1"/>
  <c r="N489" i="1"/>
  <c r="N526" i="1"/>
  <c r="N274" i="1"/>
  <c r="N461" i="1"/>
  <c r="N356" i="1"/>
  <c r="N937" i="1"/>
  <c r="N443" i="1"/>
  <c r="N251" i="1"/>
  <c r="N954" i="1"/>
  <c r="N815" i="1"/>
  <c r="N795" i="1"/>
  <c r="N785" i="1"/>
  <c r="N694" i="1"/>
  <c r="N903" i="1"/>
  <c r="N840" i="1"/>
  <c r="N335" i="1"/>
  <c r="N783" i="1"/>
  <c r="N677" i="1"/>
  <c r="N662" i="1"/>
  <c r="N407" i="1"/>
  <c r="N327" i="1"/>
  <c r="N288" i="1"/>
  <c r="N203" i="1"/>
  <c r="N926" i="1"/>
  <c r="N925" i="1"/>
  <c r="N851" i="1"/>
  <c r="N792" i="1"/>
  <c r="N668" i="1"/>
  <c r="N52" i="1"/>
  <c r="N850" i="1"/>
  <c r="N948" i="1"/>
  <c r="N806" i="1"/>
  <c r="N615" i="1"/>
  <c r="N464" i="1"/>
  <c r="N213" i="1"/>
  <c r="N873" i="1"/>
  <c r="N855" i="1"/>
  <c r="N728" i="1"/>
  <c r="N336" i="1"/>
  <c r="N492" i="1"/>
  <c r="N487" i="1"/>
  <c r="N934" i="1"/>
  <c r="N469" i="1"/>
  <c r="N202" i="1"/>
  <c r="N620" i="1"/>
  <c r="N471" i="1"/>
  <c r="N173" i="1"/>
  <c r="N517" i="1"/>
  <c r="N26" i="1"/>
  <c r="N865" i="1"/>
  <c r="N945" i="1"/>
  <c r="N765" i="1"/>
  <c r="N429" i="1"/>
  <c r="N549" i="1"/>
  <c r="N498" i="1"/>
  <c r="N430" i="1"/>
  <c r="N178" i="1"/>
  <c r="N353" i="1"/>
  <c r="N237" i="1"/>
  <c r="N179" i="1"/>
  <c r="N513" i="1"/>
  <c r="N454" i="1"/>
  <c r="N426" i="1"/>
  <c r="N953" i="1"/>
  <c r="N854" i="1"/>
  <c r="N847" i="1"/>
  <c r="R597" i="1"/>
  <c r="R402" i="1"/>
  <c r="R725" i="1"/>
  <c r="R678" i="1"/>
  <c r="R657" i="1"/>
  <c r="R481" i="1"/>
  <c r="R295" i="1"/>
  <c r="R385" i="1"/>
  <c r="R419" i="1"/>
  <c r="R176" i="1"/>
  <c r="R927" i="1"/>
  <c r="R888" i="1"/>
  <c r="R942" i="1"/>
  <c r="R445" i="1"/>
  <c r="R626" i="1"/>
  <c r="R588" i="1"/>
  <c r="R50" i="1"/>
  <c r="R941" i="1"/>
  <c r="R838" i="1"/>
  <c r="R661" i="1"/>
  <c r="R475" i="1"/>
  <c r="R951" i="1"/>
  <c r="R902" i="1"/>
  <c r="R839" i="1"/>
  <c r="R921" i="1"/>
  <c r="R561" i="1"/>
  <c r="R446" i="1"/>
  <c r="R365" i="1"/>
  <c r="R803" i="1"/>
  <c r="R930" i="1"/>
  <c r="R904" i="1"/>
  <c r="R819" i="1"/>
  <c r="R771" i="1"/>
  <c r="R586" i="1"/>
  <c r="R580" i="1"/>
  <c r="R544" i="1"/>
  <c r="R534" i="1"/>
  <c r="R474" i="1"/>
  <c r="R472" i="1"/>
  <c r="R404" i="1"/>
  <c r="R326" i="1"/>
  <c r="R287" i="1"/>
  <c r="R881" i="1"/>
  <c r="R286" i="1"/>
  <c r="R216" i="1"/>
  <c r="R217" i="1"/>
  <c r="R158" i="1"/>
  <c r="R156" i="1"/>
  <c r="R111" i="1"/>
  <c r="R41" i="1"/>
  <c r="R40" i="1"/>
  <c r="R12" i="1"/>
  <c r="R850" i="1"/>
  <c r="R581" i="1"/>
  <c r="R536" i="1"/>
  <c r="R477" i="1"/>
  <c r="R409" i="1"/>
  <c r="R330" i="1"/>
  <c r="R290" i="1"/>
  <c r="R161" i="1"/>
  <c r="R501" i="1"/>
  <c r="R383" i="1"/>
  <c r="R357" i="1"/>
  <c r="R320" i="1"/>
  <c r="R307" i="1"/>
  <c r="R268" i="1"/>
  <c r="R243" i="1"/>
  <c r="R618" i="1"/>
  <c r="R957" i="1"/>
  <c r="R814" i="1"/>
  <c r="R906" i="1"/>
  <c r="R844" i="1"/>
  <c r="R731" i="1"/>
  <c r="R697" i="1"/>
  <c r="R658" i="1"/>
  <c r="R342" i="1"/>
  <c r="R207" i="1"/>
  <c r="R80" i="1"/>
  <c r="R417" i="1"/>
  <c r="R822" i="1"/>
  <c r="R755" i="1"/>
  <c r="R693" i="1"/>
  <c r="R635" i="1"/>
  <c r="R412" i="1"/>
  <c r="R293" i="1"/>
  <c r="R44" i="1"/>
  <c r="R931" i="1"/>
  <c r="R808" i="1"/>
  <c r="R712" i="1"/>
  <c r="R654" i="1"/>
  <c r="R778" i="1"/>
  <c r="R42" i="1"/>
  <c r="R398" i="1"/>
  <c r="R914" i="1"/>
  <c r="R895" i="1"/>
  <c r="R757" i="1"/>
  <c r="R696" i="1"/>
  <c r="R219" i="1"/>
  <c r="R756" i="1"/>
  <c r="R484" i="1"/>
  <c r="R938" i="1"/>
  <c r="R907" i="1"/>
  <c r="R745" i="1"/>
  <c r="R302" i="1"/>
  <c r="R120" i="1"/>
  <c r="R738" i="1"/>
  <c r="R952" i="1"/>
  <c r="R943" i="1"/>
  <c r="R735" i="1"/>
  <c r="R887" i="1"/>
  <c r="R875" i="1"/>
  <c r="R842" i="1"/>
  <c r="R793" i="1"/>
  <c r="R769" i="1"/>
  <c r="R739" i="1"/>
  <c r="R673" i="1"/>
  <c r="R660" i="1"/>
  <c r="R606" i="1"/>
  <c r="R939" i="1"/>
  <c r="R826" i="1"/>
  <c r="R625" i="1"/>
  <c r="R709" i="1"/>
  <c r="R608" i="1"/>
  <c r="R705" i="1"/>
  <c r="R587" i="1"/>
  <c r="R490" i="1"/>
  <c r="R867" i="1"/>
  <c r="R836" i="1"/>
  <c r="R782" i="1"/>
  <c r="R711" i="1"/>
  <c r="R169" i="1"/>
  <c r="R168" i="1"/>
  <c r="R946" i="1"/>
  <c r="R890" i="1"/>
  <c r="R889" i="1"/>
  <c r="R802" i="1"/>
  <c r="R801" i="1"/>
  <c r="R773" i="1"/>
  <c r="R750" i="1"/>
  <c r="R688" i="1"/>
  <c r="R676" i="1"/>
  <c r="R633" i="1"/>
  <c r="R659" i="1"/>
  <c r="R910" i="1"/>
  <c r="R908" i="1"/>
  <c r="R846" i="1"/>
  <c r="R788" i="1"/>
  <c r="R719" i="1"/>
  <c r="R643" i="1"/>
  <c r="R347" i="1"/>
  <c r="R649" i="1"/>
  <c r="R211" i="1"/>
  <c r="R920" i="1"/>
  <c r="R893" i="1"/>
  <c r="R734" i="1"/>
  <c r="R821" i="1"/>
  <c r="R584" i="1"/>
  <c r="R539" i="1"/>
  <c r="R480" i="1"/>
  <c r="R413" i="1"/>
  <c r="R334" i="1"/>
  <c r="R313" i="1"/>
  <c r="R294" i="1"/>
  <c r="R256" i="1"/>
  <c r="R190" i="1"/>
  <c r="R116" i="1"/>
  <c r="R95" i="1"/>
  <c r="R63" i="1"/>
  <c r="R521" i="1"/>
  <c r="R611" i="1"/>
  <c r="R520" i="1"/>
  <c r="R500" i="1"/>
  <c r="R460" i="1"/>
  <c r="R596" i="1"/>
  <c r="R594" i="1"/>
  <c r="R525" i="1"/>
  <c r="R465" i="1"/>
  <c r="R391" i="1"/>
  <c r="R321" i="1"/>
  <c r="R949" i="1"/>
  <c r="R901" i="1"/>
  <c r="R737" i="1"/>
  <c r="R572" i="1"/>
  <c r="R560" i="1"/>
  <c r="R718" i="1"/>
  <c r="R640" i="1"/>
  <c r="R209" i="1"/>
  <c r="R583" i="1"/>
  <c r="R538" i="1"/>
  <c r="R479" i="1"/>
  <c r="R547" i="1"/>
  <c r="R411" i="1"/>
  <c r="R333" i="1"/>
  <c r="R292" i="1"/>
  <c r="R163" i="1"/>
  <c r="R871" i="1"/>
  <c r="R809" i="1"/>
  <c r="R713" i="1"/>
  <c r="R517" i="1"/>
  <c r="R515" i="1"/>
  <c r="R45" i="1"/>
  <c r="R557" i="1"/>
  <c r="R503" i="1"/>
  <c r="R439" i="1"/>
  <c r="R362" i="1"/>
  <c r="R310" i="1"/>
  <c r="R247" i="1"/>
  <c r="R184" i="1"/>
  <c r="R130" i="1"/>
  <c r="R87" i="1"/>
  <c r="R58" i="1"/>
  <c r="R20" i="1"/>
  <c r="R554" i="1"/>
  <c r="R502" i="1"/>
  <c r="R436" i="1"/>
  <c r="R358" i="1"/>
  <c r="R308" i="1"/>
  <c r="R269" i="1"/>
  <c r="R244" i="1"/>
  <c r="R181" i="1"/>
  <c r="R129" i="1"/>
  <c r="R57" i="1"/>
  <c r="R553" i="1"/>
  <c r="R522" i="1"/>
  <c r="R434" i="1"/>
  <c r="R382" i="1"/>
  <c r="R319" i="1"/>
  <c r="R950" i="1"/>
  <c r="R807" i="1"/>
  <c r="R747" i="1"/>
  <c r="R435" i="1"/>
  <c r="R671" i="1"/>
  <c r="R604" i="1"/>
  <c r="R405" i="1"/>
  <c r="R159" i="1"/>
  <c r="R77" i="1"/>
  <c r="R899" i="1"/>
  <c r="R781" i="1"/>
  <c r="R634" i="1"/>
  <c r="R283" i="1"/>
  <c r="R922" i="1"/>
  <c r="R736" i="1"/>
  <c r="R960" i="1"/>
  <c r="R891" i="1"/>
  <c r="R817" i="1"/>
  <c r="R770" i="1"/>
  <c r="R112" i="1"/>
  <c r="R916" i="1"/>
  <c r="R876" i="1"/>
  <c r="R811" i="1"/>
  <c r="R786" i="1"/>
  <c r="R759" i="1"/>
  <c r="R715" i="1"/>
  <c r="R681" i="1"/>
  <c r="R639" i="1"/>
  <c r="R542" i="1"/>
  <c r="R489" i="1"/>
  <c r="R396" i="1"/>
  <c r="R461" i="1"/>
  <c r="R356" i="1"/>
  <c r="R903" i="1"/>
  <c r="R840" i="1"/>
  <c r="R783" i="1"/>
  <c r="R677" i="1"/>
  <c r="R662" i="1"/>
  <c r="R407" i="1"/>
  <c r="R327" i="1"/>
  <c r="R288" i="1"/>
  <c r="R203" i="1"/>
  <c r="R925" i="1"/>
  <c r="R851" i="1"/>
  <c r="R668" i="1"/>
  <c r="R948" i="1"/>
  <c r="R806" i="1"/>
  <c r="R873" i="1"/>
  <c r="R855" i="1"/>
  <c r="R728" i="1"/>
  <c r="R336" i="1"/>
  <c r="R934" i="1"/>
  <c r="R620" i="1"/>
  <c r="R471" i="1"/>
  <c r="R173" i="1"/>
  <c r="R865" i="1"/>
  <c r="R945" i="1"/>
  <c r="R549" i="1"/>
  <c r="R498" i="1"/>
  <c r="R430" i="1"/>
  <c r="R353" i="1"/>
  <c r="R237" i="1"/>
  <c r="R179" i="1"/>
  <c r="R513" i="1"/>
  <c r="R454" i="1"/>
  <c r="R426" i="1"/>
  <c r="R272" i="1"/>
  <c r="R953" i="1"/>
  <c r="R854" i="1"/>
  <c r="R847" i="1"/>
  <c r="R278" i="1"/>
  <c r="R273" i="1"/>
  <c r="R936" i="1"/>
  <c r="R905" i="1"/>
  <c r="R843" i="1"/>
  <c r="R774" i="1"/>
  <c r="R282" i="1"/>
  <c r="R629" i="1"/>
  <c r="R566" i="1"/>
  <c r="R94" i="1"/>
  <c r="R766" i="1"/>
  <c r="R742" i="1"/>
  <c r="R228" i="1"/>
  <c r="R638" i="1"/>
  <c r="R541" i="1"/>
  <c r="R221" i="1"/>
  <c r="R894" i="1"/>
  <c r="R374" i="1"/>
  <c r="R212" i="1"/>
  <c r="R183" i="1"/>
  <c r="R140" i="1"/>
  <c r="R86" i="1"/>
  <c r="R68" i="1"/>
  <c r="R493" i="1"/>
  <c r="R285" i="1"/>
  <c r="R675" i="1"/>
  <c r="R531" i="1"/>
  <c r="R762" i="1"/>
  <c r="R3" i="1"/>
  <c r="R575" i="1"/>
  <c r="R275" i="1"/>
  <c r="R752" i="1"/>
  <c r="R390" i="1"/>
  <c r="R240" i="1"/>
  <c r="R123" i="1"/>
  <c r="R917" i="1"/>
  <c r="R860" i="1"/>
  <c r="R732" i="1"/>
  <c r="R191" i="1"/>
  <c r="R760" i="1"/>
  <c r="R641" i="1"/>
  <c r="R5" i="1"/>
  <c r="R19" i="1"/>
  <c r="R349" i="1"/>
  <c r="R687" i="1"/>
  <c r="R462" i="1"/>
  <c r="R923" i="1"/>
  <c r="R859" i="1"/>
  <c r="R827" i="1"/>
  <c r="R125" i="1"/>
  <c r="R723" i="1"/>
  <c r="R476" i="1"/>
  <c r="R4" i="1"/>
  <c r="R797" i="1"/>
  <c r="R389" i="1"/>
  <c r="R30" i="1"/>
  <c r="R918" i="1"/>
  <c r="R796" i="1"/>
  <c r="R55" i="1"/>
  <c r="R791" i="1"/>
  <c r="R767" i="1"/>
  <c r="R392" i="1"/>
  <c r="R199" i="1"/>
  <c r="R856" i="1"/>
  <c r="R67" i="1"/>
  <c r="R271" i="1"/>
  <c r="R956" i="1"/>
  <c r="R857" i="1"/>
  <c r="R810" i="1"/>
  <c r="R729" i="1"/>
  <c r="R665" i="1"/>
  <c r="R622" i="1"/>
  <c r="R337" i="1"/>
  <c r="R166" i="1"/>
  <c r="R849" i="1"/>
  <c r="R351" i="1"/>
  <c r="R167" i="1"/>
  <c r="R82" i="1"/>
  <c r="R27" i="1"/>
  <c r="R868" i="1"/>
  <c r="R837" i="1"/>
  <c r="R730" i="1"/>
  <c r="R637" i="1"/>
  <c r="R540" i="1"/>
  <c r="R455" i="1"/>
  <c r="R258" i="1"/>
  <c r="R933" i="1"/>
  <c r="R870" i="1"/>
  <c r="R14" i="1"/>
  <c r="R823" i="1"/>
  <c r="R878" i="1"/>
  <c r="R813" i="1"/>
  <c r="R422" i="1"/>
  <c r="R494" i="1"/>
  <c r="R225" i="1"/>
  <c r="R784" i="1"/>
  <c r="R621" i="1"/>
  <c r="R328" i="1"/>
  <c r="R529" i="1"/>
  <c r="R280" i="1"/>
  <c r="R35" i="1"/>
  <c r="R442" i="1"/>
  <c r="R250" i="1"/>
  <c r="R680" i="1"/>
  <c r="R623" i="1"/>
  <c r="R485" i="1"/>
  <c r="R208" i="1"/>
  <c r="R818" i="1"/>
  <c r="R395" i="1"/>
  <c r="R495" i="1"/>
  <c r="R226" i="1"/>
  <c r="R32" i="1"/>
  <c r="R772" i="1"/>
  <c r="R869" i="1"/>
  <c r="R924" i="1"/>
  <c r="R886" i="1"/>
  <c r="R800" i="1"/>
  <c r="R7" i="1"/>
  <c r="R780" i="1"/>
  <c r="R707" i="1"/>
  <c r="R631" i="1"/>
  <c r="R598" i="1"/>
  <c r="R215" i="1"/>
  <c r="R440" i="1"/>
  <c r="R776" i="1"/>
  <c r="R516" i="1"/>
  <c r="R260" i="1"/>
  <c r="R323" i="1"/>
  <c r="R354" i="1"/>
  <c r="R414" i="1"/>
  <c r="R164" i="1"/>
  <c r="R955" i="1"/>
  <c r="R841" i="1"/>
  <c r="R714" i="1"/>
  <c r="R206" i="1"/>
  <c r="R523" i="1"/>
  <c r="R820" i="1"/>
  <c r="R692" i="1"/>
  <c r="R535" i="1"/>
  <c r="R122" i="1"/>
  <c r="R619" i="1"/>
  <c r="R375" i="1"/>
  <c r="R139" i="1"/>
  <c r="R437" i="1"/>
  <c r="R245" i="1"/>
  <c r="R722" i="1"/>
  <c r="R486" i="1"/>
  <c r="R915" i="1"/>
  <c r="R858" i="1"/>
  <c r="R959" i="1"/>
  <c r="R882" i="1"/>
  <c r="R779" i="1"/>
  <c r="R473" i="1"/>
  <c r="R526" i="1"/>
  <c r="R274" i="1"/>
  <c r="R937" i="1"/>
  <c r="R443" i="1"/>
  <c r="R251" i="1"/>
  <c r="R954" i="1"/>
  <c r="R815" i="1"/>
  <c r="R795" i="1"/>
  <c r="R785" i="1"/>
  <c r="R694" i="1"/>
  <c r="R335" i="1"/>
  <c r="R926" i="1"/>
  <c r="R792" i="1"/>
  <c r="R52" i="1"/>
  <c r="R615" i="1"/>
  <c r="R464" i="1"/>
  <c r="R213" i="1"/>
  <c r="R492" i="1"/>
  <c r="R487" i="1"/>
  <c r="R469" i="1"/>
  <c r="R202" i="1"/>
  <c r="R26" i="1"/>
  <c r="R765" i="1"/>
  <c r="R429" i="1"/>
  <c r="R178" i="1"/>
  <c r="T959" i="1" l="1"/>
  <c r="T437" i="1"/>
  <c r="T125" i="1"/>
  <c r="T429" i="1"/>
  <c r="T375" i="1"/>
  <c r="T485" i="1"/>
  <c r="T529" i="1"/>
  <c r="T19" i="1"/>
  <c r="T178" i="1"/>
  <c r="T122" i="1"/>
  <c r="T206" i="1"/>
  <c r="T955" i="1"/>
  <c r="T215" i="1"/>
  <c r="T800" i="1"/>
  <c r="T901" i="1"/>
  <c r="T737" i="1"/>
  <c r="T199" i="1"/>
  <c r="T776" i="1"/>
  <c r="T924" i="1"/>
  <c r="T765" i="1"/>
  <c r="T26" i="1"/>
  <c r="T202" i="1"/>
  <c r="T213" i="1"/>
  <c r="T464" i="1"/>
  <c r="T615" i="1"/>
  <c r="T792" i="1"/>
  <c r="T785" i="1"/>
  <c r="T251" i="1"/>
  <c r="T274" i="1"/>
  <c r="T779" i="1"/>
  <c r="T722" i="1"/>
  <c r="T619" i="1"/>
  <c r="T820" i="1"/>
  <c r="T714" i="1"/>
  <c r="T164" i="1"/>
  <c r="T414" i="1"/>
  <c r="T323" i="1"/>
  <c r="T440" i="1"/>
  <c r="T707" i="1"/>
  <c r="T7" i="1"/>
  <c r="T886" i="1"/>
  <c r="T869" i="1"/>
  <c r="T32" i="1"/>
  <c r="T208" i="1"/>
  <c r="T250" i="1"/>
  <c r="T280" i="1"/>
  <c r="T14" i="1"/>
  <c r="T933" i="1"/>
  <c r="T258" i="1"/>
  <c r="T540" i="1"/>
  <c r="T730" i="1"/>
  <c r="T837" i="1"/>
  <c r="T27" i="1"/>
  <c r="T167" i="1"/>
  <c r="T351" i="1"/>
  <c r="T622" i="1"/>
  <c r="T729" i="1"/>
  <c r="T956" i="1"/>
  <c r="T918" i="1"/>
  <c r="T389" i="1"/>
  <c r="T687" i="1"/>
  <c r="T5" i="1"/>
  <c r="T760" i="1"/>
  <c r="T860" i="1"/>
  <c r="T390" i="1"/>
  <c r="T752" i="1"/>
  <c r="T675" i="1"/>
  <c r="T212" i="1"/>
  <c r="T374" i="1"/>
  <c r="T566" i="1"/>
  <c r="T282" i="1"/>
  <c r="T854" i="1"/>
  <c r="T272" i="1"/>
  <c r="T426" i="1"/>
  <c r="T179" i="1"/>
  <c r="T430" i="1"/>
  <c r="T728" i="1"/>
  <c r="T873" i="1"/>
  <c r="T806" i="1"/>
  <c r="T668" i="1"/>
  <c r="T925" i="1"/>
  <c r="T203" i="1"/>
  <c r="T407" i="1"/>
  <c r="T542" i="1"/>
  <c r="T715" i="1"/>
  <c r="T786" i="1"/>
  <c r="T112" i="1"/>
  <c r="T817" i="1"/>
  <c r="T960" i="1"/>
  <c r="T781" i="1"/>
  <c r="T671" i="1"/>
  <c r="T382" i="1"/>
  <c r="T553" i="1"/>
  <c r="T129" i="1"/>
  <c r="T308" i="1"/>
  <c r="T554" i="1"/>
  <c r="T130" i="1"/>
  <c r="T247" i="1"/>
  <c r="T362" i="1"/>
  <c r="T45" i="1"/>
  <c r="T809" i="1"/>
  <c r="T292" i="1"/>
  <c r="T547" i="1"/>
  <c r="T718" i="1"/>
  <c r="T321" i="1"/>
  <c r="T525" i="1"/>
  <c r="T500" i="1"/>
  <c r="T116" i="1"/>
  <c r="T539" i="1"/>
  <c r="T908" i="1"/>
  <c r="T688" i="1"/>
  <c r="T801" i="1"/>
  <c r="T169" i="1"/>
  <c r="T490" i="1"/>
  <c r="T608" i="1"/>
  <c r="T826" i="1"/>
  <c r="T673" i="1"/>
  <c r="T735" i="1"/>
  <c r="T302" i="1"/>
  <c r="T52" i="1"/>
  <c r="T926" i="1"/>
  <c r="T795" i="1"/>
  <c r="T815" i="1"/>
  <c r="T443" i="1"/>
  <c r="T473" i="1"/>
  <c r="T495" i="1"/>
  <c r="T818" i="1"/>
  <c r="T680" i="1"/>
  <c r="T442" i="1"/>
  <c r="T35" i="1"/>
  <c r="T823" i="1"/>
  <c r="T82" i="1"/>
  <c r="T337" i="1"/>
  <c r="T665" i="1"/>
  <c r="T857" i="1"/>
  <c r="T271" i="1"/>
  <c r="T392" i="1"/>
  <c r="T55" i="1"/>
  <c r="T797" i="1"/>
  <c r="T4" i="1"/>
  <c r="T476" i="1"/>
  <c r="T827" i="1"/>
  <c r="T462" i="1"/>
  <c r="T641" i="1"/>
  <c r="T191" i="1"/>
  <c r="T732" i="1"/>
  <c r="T240" i="1"/>
  <c r="T531" i="1"/>
  <c r="T285" i="1"/>
  <c r="T493" i="1"/>
  <c r="T140" i="1"/>
  <c r="T541" i="1"/>
  <c r="T742" i="1"/>
  <c r="T766" i="1"/>
  <c r="T94" i="1"/>
  <c r="T774" i="1"/>
  <c r="T905" i="1"/>
  <c r="T353" i="1"/>
  <c r="T865" i="1"/>
  <c r="T471" i="1"/>
  <c r="T327" i="1"/>
  <c r="T783" i="1"/>
  <c r="T903" i="1"/>
  <c r="T681" i="1"/>
  <c r="T916" i="1"/>
  <c r="T770" i="1"/>
  <c r="T891" i="1"/>
  <c r="T922" i="1"/>
  <c r="T634" i="1"/>
  <c r="T77" i="1"/>
  <c r="T604" i="1"/>
  <c r="T747" i="1"/>
  <c r="T319" i="1"/>
  <c r="T522" i="1"/>
  <c r="T57" i="1"/>
  <c r="T269" i="1"/>
  <c r="T502" i="1"/>
  <c r="T87" i="1"/>
  <c r="T310" i="1"/>
  <c r="T503" i="1"/>
  <c r="T557" i="1"/>
  <c r="T713" i="1"/>
  <c r="T163" i="1"/>
  <c r="T583" i="1"/>
  <c r="T640" i="1"/>
  <c r="T465" i="1"/>
  <c r="T594" i="1"/>
  <c r="T460" i="1"/>
  <c r="T521" i="1"/>
  <c r="T95" i="1"/>
  <c r="T334" i="1"/>
  <c r="T480" i="1"/>
  <c r="T920" i="1"/>
  <c r="T649" i="1"/>
  <c r="T719" i="1"/>
  <c r="T910" i="1"/>
  <c r="T659" i="1"/>
  <c r="T676" i="1"/>
  <c r="T750" i="1"/>
  <c r="T773" i="1"/>
  <c r="T168" i="1"/>
  <c r="T782" i="1"/>
  <c r="T705" i="1"/>
  <c r="T625" i="1"/>
  <c r="T660" i="1"/>
  <c r="T793" i="1"/>
  <c r="T887" i="1"/>
  <c r="T120" i="1"/>
  <c r="T484" i="1"/>
  <c r="T219" i="1"/>
  <c r="T757" i="1"/>
  <c r="T755" i="1"/>
  <c r="T207" i="1"/>
  <c r="T342" i="1"/>
  <c r="T697" i="1"/>
  <c r="T814" i="1"/>
  <c r="T618" i="1"/>
  <c r="T243" i="1"/>
  <c r="T357" i="1"/>
  <c r="T330" i="1"/>
  <c r="T581" i="1"/>
  <c r="T41" i="1"/>
  <c r="T217" i="1"/>
  <c r="T881" i="1"/>
  <c r="T404" i="1"/>
  <c r="T474" i="1"/>
  <c r="T771" i="1"/>
  <c r="T921" i="1"/>
  <c r="T951" i="1"/>
  <c r="T838" i="1"/>
  <c r="T445" i="1"/>
  <c r="T942" i="1"/>
  <c r="T385" i="1"/>
  <c r="T295" i="1"/>
  <c r="T725" i="1"/>
  <c r="T597" i="1"/>
  <c r="T938" i="1"/>
  <c r="T895" i="1"/>
  <c r="T778" i="1"/>
  <c r="T808" i="1"/>
  <c r="T44" i="1"/>
  <c r="T412" i="1"/>
  <c r="T822" i="1"/>
  <c r="T417" i="1"/>
  <c r="T658" i="1"/>
  <c r="T731" i="1"/>
  <c r="T268" i="1"/>
  <c r="T383" i="1"/>
  <c r="T161" i="1"/>
  <c r="T409" i="1"/>
  <c r="T12" i="1"/>
  <c r="T111" i="1"/>
  <c r="T216" i="1"/>
  <c r="T287" i="1"/>
  <c r="T534" i="1"/>
  <c r="T586" i="1"/>
  <c r="T819" i="1"/>
  <c r="T803" i="1"/>
  <c r="T365" i="1"/>
  <c r="T941" i="1"/>
  <c r="T888" i="1"/>
  <c r="T176" i="1"/>
  <c r="T481" i="1"/>
  <c r="T487" i="1"/>
  <c r="T492" i="1"/>
  <c r="T335" i="1"/>
  <c r="T526" i="1"/>
  <c r="T882" i="1"/>
  <c r="T858" i="1"/>
  <c r="T915" i="1"/>
  <c r="T486" i="1"/>
  <c r="T245" i="1"/>
  <c r="T139" i="1"/>
  <c r="T535" i="1"/>
  <c r="T523" i="1"/>
  <c r="T841" i="1"/>
  <c r="T354" i="1"/>
  <c r="T260" i="1"/>
  <c r="T598" i="1"/>
  <c r="T780" i="1"/>
  <c r="T772" i="1"/>
  <c r="T623" i="1"/>
  <c r="T328" i="1"/>
  <c r="T784" i="1"/>
  <c r="T225" i="1"/>
  <c r="T494" i="1"/>
  <c r="T422" i="1"/>
  <c r="T813" i="1"/>
  <c r="T878" i="1"/>
  <c r="T870" i="1"/>
  <c r="T455" i="1"/>
  <c r="T868" i="1"/>
  <c r="T166" i="1"/>
  <c r="T810" i="1"/>
  <c r="T856" i="1"/>
  <c r="T791" i="1"/>
  <c r="T796" i="1"/>
  <c r="T30" i="1"/>
  <c r="T723" i="1"/>
  <c r="T859" i="1"/>
  <c r="T923" i="1"/>
  <c r="T349" i="1"/>
  <c r="T917" i="1"/>
  <c r="T275" i="1"/>
  <c r="T575" i="1"/>
  <c r="T3" i="1"/>
  <c r="T86" i="1"/>
  <c r="T183" i="1"/>
  <c r="T894" i="1"/>
  <c r="T228" i="1"/>
  <c r="T843" i="1"/>
  <c r="T936" i="1"/>
  <c r="T278" i="1"/>
  <c r="T454" i="1"/>
  <c r="T513" i="1"/>
  <c r="T237" i="1"/>
  <c r="T498" i="1"/>
  <c r="T173" i="1"/>
  <c r="T620" i="1"/>
  <c r="T934" i="1"/>
  <c r="T948" i="1"/>
  <c r="T662" i="1"/>
  <c r="T840" i="1"/>
  <c r="T461" i="1"/>
  <c r="T396" i="1"/>
  <c r="T759" i="1"/>
  <c r="T811" i="1"/>
  <c r="T899" i="1"/>
  <c r="T159" i="1"/>
  <c r="T807" i="1"/>
  <c r="T181" i="1"/>
  <c r="T358" i="1"/>
  <c r="T20" i="1"/>
  <c r="T439" i="1"/>
  <c r="T515" i="1"/>
  <c r="T871" i="1"/>
  <c r="T333" i="1"/>
  <c r="T479" i="1"/>
  <c r="T209" i="1"/>
  <c r="T560" i="1"/>
  <c r="T949" i="1"/>
  <c r="T596" i="1"/>
  <c r="T520" i="1"/>
  <c r="T190" i="1"/>
  <c r="T584" i="1"/>
  <c r="T734" i="1"/>
  <c r="T347" i="1"/>
  <c r="T788" i="1"/>
  <c r="T633" i="1"/>
  <c r="T802" i="1"/>
  <c r="T890" i="1"/>
  <c r="T836" i="1"/>
  <c r="T587" i="1"/>
  <c r="T709" i="1"/>
  <c r="T939" i="1"/>
  <c r="T739" i="1"/>
  <c r="T842" i="1"/>
  <c r="T943" i="1"/>
  <c r="T745" i="1"/>
  <c r="T756" i="1"/>
  <c r="T914" i="1"/>
  <c r="T398" i="1"/>
  <c r="T654" i="1"/>
  <c r="T931" i="1"/>
  <c r="T293" i="1"/>
  <c r="T635" i="1"/>
  <c r="T844" i="1"/>
  <c r="T957" i="1"/>
  <c r="T307" i="1"/>
  <c r="T290" i="1"/>
  <c r="T477" i="1"/>
  <c r="T850" i="1"/>
  <c r="T156" i="1"/>
  <c r="T286" i="1"/>
  <c r="T326" i="1"/>
  <c r="T472" i="1"/>
  <c r="T544" i="1"/>
  <c r="T904" i="1"/>
  <c r="T446" i="1"/>
  <c r="T839" i="1"/>
  <c r="T475" i="1"/>
  <c r="T50" i="1"/>
  <c r="T626" i="1"/>
  <c r="T927" i="1"/>
  <c r="T419" i="1"/>
  <c r="T657" i="1"/>
  <c r="T469" i="1"/>
  <c r="T694" i="1"/>
  <c r="T954" i="1"/>
  <c r="T937" i="1"/>
  <c r="T692" i="1"/>
  <c r="T516" i="1"/>
  <c r="T631" i="1"/>
  <c r="T226" i="1"/>
  <c r="T395" i="1"/>
  <c r="T621" i="1"/>
  <c r="T637" i="1"/>
  <c r="T849" i="1"/>
  <c r="T67" i="1"/>
  <c r="T767" i="1"/>
  <c r="T123" i="1"/>
  <c r="T762" i="1"/>
  <c r="T68" i="1"/>
  <c r="T221" i="1"/>
  <c r="T638" i="1"/>
  <c r="T629" i="1"/>
  <c r="T273" i="1"/>
  <c r="T847" i="1"/>
  <c r="T953" i="1"/>
  <c r="T549" i="1"/>
  <c r="T945" i="1"/>
  <c r="T336" i="1"/>
  <c r="T855" i="1"/>
  <c r="T851" i="1"/>
  <c r="T288" i="1"/>
  <c r="T677" i="1"/>
  <c r="T356" i="1"/>
  <c r="T489" i="1"/>
  <c r="T639" i="1"/>
  <c r="T876" i="1"/>
  <c r="T736" i="1"/>
  <c r="T283" i="1"/>
  <c r="T405" i="1"/>
  <c r="T435" i="1"/>
  <c r="T950" i="1"/>
  <c r="T434" i="1"/>
  <c r="T244" i="1"/>
  <c r="T436" i="1"/>
  <c r="T58" i="1"/>
  <c r="T184" i="1"/>
  <c r="T517" i="1"/>
  <c r="T411" i="1"/>
  <c r="T538" i="1"/>
  <c r="T572" i="1"/>
  <c r="T391" i="1"/>
  <c r="T611" i="1"/>
  <c r="T63" i="1"/>
  <c r="T256" i="1"/>
  <c r="T294" i="1"/>
  <c r="T313" i="1"/>
  <c r="T413" i="1"/>
  <c r="T821" i="1"/>
  <c r="T893" i="1"/>
  <c r="T211" i="1"/>
  <c r="T643" i="1"/>
  <c r="T846" i="1"/>
  <c r="T889" i="1"/>
  <c r="T946" i="1"/>
  <c r="T711" i="1"/>
  <c r="T867" i="1"/>
  <c r="T606" i="1"/>
  <c r="T769" i="1"/>
  <c r="T875" i="1"/>
  <c r="T952" i="1"/>
  <c r="T738" i="1"/>
  <c r="T907" i="1"/>
  <c r="T696" i="1"/>
  <c r="T42" i="1"/>
  <c r="T712" i="1"/>
  <c r="T693" i="1"/>
  <c r="T80" i="1"/>
  <c r="T906" i="1"/>
  <c r="T320" i="1"/>
  <c r="T501" i="1"/>
  <c r="T536" i="1"/>
  <c r="T40" i="1"/>
  <c r="T158" i="1"/>
  <c r="T580" i="1"/>
  <c r="T930" i="1"/>
  <c r="T561" i="1"/>
  <c r="T902" i="1"/>
  <c r="T661" i="1"/>
  <c r="T588" i="1"/>
  <c r="T678" i="1"/>
  <c r="T402" i="1"/>
  <c r="C258" i="1"/>
  <c r="C455" i="1"/>
  <c r="AA258" i="1"/>
  <c r="AA455" i="1"/>
  <c r="A258" i="1"/>
  <c r="A455" i="1"/>
  <c r="AA575" i="1" l="1"/>
  <c r="C575" i="1"/>
  <c r="A575" i="1"/>
  <c r="AA560" i="1"/>
  <c r="C560" i="1"/>
  <c r="A560" i="1"/>
  <c r="AA445" i="1"/>
  <c r="C445" i="1"/>
  <c r="A445" i="1"/>
  <c r="AA272" i="1"/>
  <c r="C272" i="1"/>
  <c r="A272" i="1"/>
  <c r="AA760" i="1"/>
  <c r="C760" i="1"/>
  <c r="A760" i="1"/>
  <c r="AA730" i="1"/>
  <c r="C730" i="1"/>
  <c r="A730" i="1"/>
  <c r="AA637" i="1"/>
  <c r="C637" i="1"/>
  <c r="A637" i="1"/>
  <c r="AA641" i="1"/>
  <c r="C641" i="1"/>
  <c r="A641" i="1"/>
  <c r="AA5" i="1"/>
  <c r="C5" i="1"/>
  <c r="A5" i="1"/>
  <c r="AA540" i="1"/>
  <c r="C540" i="1"/>
  <c r="A540" i="1"/>
  <c r="AA959" i="1"/>
  <c r="C959" i="1"/>
  <c r="A959" i="1"/>
  <c r="AA955" i="1"/>
  <c r="C955" i="1"/>
  <c r="A955" i="1"/>
  <c r="AA954" i="1"/>
  <c r="C954" i="1"/>
  <c r="A954" i="1"/>
  <c r="AA956" i="1"/>
  <c r="C956" i="1"/>
  <c r="A956" i="1"/>
  <c r="AA942" i="1"/>
  <c r="C942" i="1"/>
  <c r="A942" i="1"/>
  <c r="AA937" i="1"/>
  <c r="C937" i="1"/>
  <c r="A937" i="1"/>
  <c r="AA936" i="1"/>
  <c r="C936" i="1"/>
  <c r="A936" i="1"/>
  <c r="AA933" i="1"/>
  <c r="C933" i="1"/>
  <c r="A933" i="1"/>
  <c r="AA626" i="1"/>
  <c r="C626" i="1"/>
  <c r="A626" i="1"/>
  <c r="AA924" i="1"/>
  <c r="C924" i="1"/>
  <c r="A924" i="1"/>
  <c r="AA927" i="1"/>
  <c r="C927" i="1"/>
  <c r="A927" i="1"/>
  <c r="AA926" i="1"/>
  <c r="C926" i="1"/>
  <c r="A926" i="1"/>
  <c r="AA923" i="1"/>
  <c r="C923" i="1"/>
  <c r="A923" i="1"/>
  <c r="AA588" i="1"/>
  <c r="C588" i="1"/>
  <c r="A588" i="1"/>
  <c r="AA50" i="1"/>
  <c r="C50" i="1"/>
  <c r="A50" i="1"/>
  <c r="AA921" i="1"/>
  <c r="C921" i="1"/>
  <c r="A921" i="1"/>
  <c r="AA917" i="1"/>
  <c r="C917" i="1"/>
  <c r="A917" i="1"/>
  <c r="AA918" i="1"/>
  <c r="C918" i="1"/>
  <c r="A918" i="1"/>
  <c r="AA941" i="1"/>
  <c r="C941" i="1"/>
  <c r="A941" i="1"/>
  <c r="AA838" i="1"/>
  <c r="C838" i="1"/>
  <c r="A838" i="1"/>
  <c r="AA915" i="1"/>
  <c r="C915" i="1"/>
  <c r="A915" i="1"/>
  <c r="AA661" i="1"/>
  <c r="C661" i="1"/>
  <c r="A661" i="1"/>
  <c r="AA475" i="1"/>
  <c r="C475" i="1"/>
  <c r="A475" i="1"/>
  <c r="AA951" i="1"/>
  <c r="C951" i="1"/>
  <c r="A951" i="1"/>
  <c r="AA905" i="1"/>
  <c r="C905" i="1"/>
  <c r="A905" i="1"/>
  <c r="AA902" i="1"/>
  <c r="C902" i="1"/>
  <c r="A902" i="1"/>
  <c r="AA839" i="1"/>
  <c r="C839" i="1"/>
  <c r="A839" i="1"/>
  <c r="AA894" i="1"/>
  <c r="C894" i="1"/>
  <c r="A894" i="1"/>
  <c r="AA561" i="1"/>
  <c r="C561" i="1"/>
  <c r="A561" i="1"/>
  <c r="AA886" i="1"/>
  <c r="C886" i="1"/>
  <c r="A886" i="1"/>
  <c r="AA888" i="1"/>
  <c r="C888" i="1"/>
  <c r="A888" i="1"/>
  <c r="AA446" i="1"/>
  <c r="C446" i="1"/>
  <c r="A446" i="1"/>
  <c r="AA882" i="1"/>
  <c r="C882" i="1"/>
  <c r="A882" i="1"/>
  <c r="AA881" i="1"/>
  <c r="C881" i="1"/>
  <c r="A881" i="1"/>
  <c r="AA878" i="1"/>
  <c r="C878" i="1"/>
  <c r="A878" i="1"/>
  <c r="AA365" i="1"/>
  <c r="C365" i="1"/>
  <c r="A365" i="1"/>
  <c r="AA868" i="1"/>
  <c r="C868" i="1"/>
  <c r="A868" i="1"/>
  <c r="AA869" i="1"/>
  <c r="C869" i="1"/>
  <c r="A869" i="1"/>
  <c r="AA870" i="1"/>
  <c r="C870" i="1"/>
  <c r="A870" i="1"/>
  <c r="AA860" i="1"/>
  <c r="C860" i="1"/>
  <c r="A860" i="1"/>
  <c r="AA858" i="1"/>
  <c r="C858" i="1"/>
  <c r="A858" i="1"/>
  <c r="AA859" i="1"/>
  <c r="C859" i="1"/>
  <c r="A859" i="1"/>
  <c r="AA856" i="1"/>
  <c r="C856" i="1"/>
  <c r="A856" i="1"/>
  <c r="AA857" i="1"/>
  <c r="C857" i="1"/>
  <c r="A857" i="1"/>
  <c r="AA849" i="1"/>
  <c r="C849" i="1"/>
  <c r="A849" i="1"/>
  <c r="AA803" i="1"/>
  <c r="C803" i="1"/>
  <c r="A803" i="1"/>
  <c r="AA930" i="1"/>
  <c r="C930" i="1"/>
  <c r="A930" i="1"/>
  <c r="AA904" i="1"/>
  <c r="C904" i="1"/>
  <c r="A904" i="1"/>
  <c r="AA819" i="1"/>
  <c r="C819" i="1"/>
  <c r="A819" i="1"/>
  <c r="AA841" i="1"/>
  <c r="C841" i="1"/>
  <c r="A841" i="1"/>
  <c r="AA771" i="1"/>
  <c r="C771" i="1"/>
  <c r="A771" i="1"/>
  <c r="AA843" i="1"/>
  <c r="C843" i="1"/>
  <c r="A843" i="1"/>
  <c r="AA837" i="1"/>
  <c r="C837" i="1"/>
  <c r="A837" i="1"/>
  <c r="AA820" i="1"/>
  <c r="C820" i="1"/>
  <c r="A820" i="1"/>
  <c r="AA818" i="1"/>
  <c r="C818" i="1"/>
  <c r="A818" i="1"/>
  <c r="AA827" i="1"/>
  <c r="C827" i="1"/>
  <c r="A827" i="1"/>
  <c r="AA823" i="1"/>
  <c r="C823" i="1"/>
  <c r="A823" i="1"/>
  <c r="AA586" i="1"/>
  <c r="C586" i="1"/>
  <c r="A586" i="1"/>
  <c r="AA815" i="1"/>
  <c r="C815" i="1"/>
  <c r="A815" i="1"/>
  <c r="AA580" i="1"/>
  <c r="C580" i="1"/>
  <c r="A580" i="1"/>
  <c r="AA813" i="1"/>
  <c r="C813" i="1"/>
  <c r="A813" i="1"/>
  <c r="AA544" i="1"/>
  <c r="C544" i="1"/>
  <c r="A544" i="1"/>
  <c r="AA534" i="1"/>
  <c r="C534" i="1"/>
  <c r="A534" i="1"/>
  <c r="AA474" i="1"/>
  <c r="C474" i="1"/>
  <c r="A474" i="1"/>
  <c r="AA472" i="1"/>
  <c r="C472" i="1"/>
  <c r="A472" i="1"/>
  <c r="AA404" i="1"/>
  <c r="C404" i="1"/>
  <c r="A404" i="1"/>
  <c r="AA810" i="1"/>
  <c r="C810" i="1"/>
  <c r="A810" i="1"/>
  <c r="AA800" i="1"/>
  <c r="C800" i="1"/>
  <c r="A800" i="1"/>
  <c r="AA326" i="1"/>
  <c r="C326" i="1"/>
  <c r="A326" i="1"/>
  <c r="AA287" i="1"/>
  <c r="C287" i="1"/>
  <c r="A287" i="1"/>
  <c r="AA797" i="1"/>
  <c r="C797" i="1"/>
  <c r="A797" i="1"/>
  <c r="AA796" i="1"/>
  <c r="C796" i="1"/>
  <c r="A796" i="1"/>
  <c r="AA795" i="1"/>
  <c r="C795" i="1"/>
  <c r="A795" i="1"/>
  <c r="AA286" i="1"/>
  <c r="C286" i="1"/>
  <c r="A286" i="1"/>
  <c r="AA791" i="1"/>
  <c r="C791" i="1"/>
  <c r="A791" i="1"/>
  <c r="AA792" i="1"/>
  <c r="C792" i="1"/>
  <c r="A792" i="1"/>
  <c r="AA216" i="1"/>
  <c r="C216" i="1"/>
  <c r="A216" i="1"/>
  <c r="AA217" i="1"/>
  <c r="C217" i="1"/>
  <c r="A217" i="1"/>
  <c r="AA158" i="1"/>
  <c r="C158" i="1"/>
  <c r="A158" i="1"/>
  <c r="AA784" i="1"/>
  <c r="C784" i="1"/>
  <c r="A784" i="1"/>
  <c r="AA156" i="1"/>
  <c r="C156" i="1"/>
  <c r="A156" i="1"/>
  <c r="AA785" i="1"/>
  <c r="C785" i="1"/>
  <c r="A785" i="1"/>
  <c r="AA111" i="1"/>
  <c r="C111" i="1"/>
  <c r="A111" i="1"/>
  <c r="AA41" i="1"/>
  <c r="C41" i="1"/>
  <c r="A41" i="1"/>
  <c r="AA780" i="1"/>
  <c r="C780" i="1"/>
  <c r="A780" i="1"/>
  <c r="AA40" i="1"/>
  <c r="C40" i="1"/>
  <c r="A40" i="1"/>
  <c r="AA779" i="1"/>
  <c r="C779" i="1"/>
  <c r="A779" i="1"/>
  <c r="AA776" i="1"/>
  <c r="C776" i="1"/>
  <c r="A776" i="1"/>
  <c r="AA12" i="1"/>
  <c r="C12" i="1"/>
  <c r="A12" i="1"/>
  <c r="AA774" i="1"/>
  <c r="C774" i="1"/>
  <c r="A774" i="1"/>
  <c r="AA772" i="1"/>
  <c r="C772" i="1"/>
  <c r="A772" i="1"/>
  <c r="AA766" i="1"/>
  <c r="C766" i="1"/>
  <c r="A766" i="1"/>
  <c r="AA765" i="1"/>
  <c r="C765" i="1"/>
  <c r="A765" i="1"/>
  <c r="AA767" i="1"/>
  <c r="C767" i="1"/>
  <c r="A767" i="1"/>
  <c r="AA762" i="1"/>
  <c r="C762" i="1"/>
  <c r="A762" i="1"/>
  <c r="AA752" i="1"/>
  <c r="C752" i="1"/>
  <c r="A752" i="1"/>
  <c r="AA756" i="1"/>
  <c r="C756" i="1"/>
  <c r="A756" i="1"/>
  <c r="AA742" i="1"/>
  <c r="C742" i="1"/>
  <c r="A742" i="1"/>
  <c r="AA738" i="1"/>
  <c r="C738" i="1"/>
  <c r="A738" i="1"/>
  <c r="AA735" i="1"/>
  <c r="C735" i="1"/>
  <c r="A735" i="1"/>
  <c r="AA732" i="1"/>
  <c r="C732" i="1"/>
  <c r="A732" i="1"/>
  <c r="AA725" i="1"/>
  <c r="C725" i="1"/>
  <c r="A725" i="1"/>
  <c r="AA723" i="1"/>
  <c r="C723" i="1"/>
  <c r="A723" i="1"/>
  <c r="AA729" i="1"/>
  <c r="C729" i="1"/>
  <c r="A729" i="1"/>
  <c r="AA581" i="1"/>
  <c r="C581" i="1"/>
  <c r="A581" i="1"/>
  <c r="AA722" i="1"/>
  <c r="C722" i="1"/>
  <c r="A722" i="1"/>
  <c r="AA536" i="1"/>
  <c r="C536" i="1"/>
  <c r="A536" i="1"/>
  <c r="AA477" i="1"/>
  <c r="C477" i="1"/>
  <c r="A477" i="1"/>
  <c r="AA409" i="1"/>
  <c r="C409" i="1"/>
  <c r="A409" i="1"/>
  <c r="AA330" i="1"/>
  <c r="C330" i="1"/>
  <c r="A330" i="1"/>
  <c r="AA714" i="1"/>
  <c r="C714" i="1"/>
  <c r="A714" i="1"/>
  <c r="AA290" i="1"/>
  <c r="C290" i="1"/>
  <c r="A290" i="1"/>
  <c r="AA161" i="1"/>
  <c r="C161" i="1"/>
  <c r="A161" i="1"/>
  <c r="AA709" i="1"/>
  <c r="C709" i="1"/>
  <c r="A709" i="1"/>
  <c r="AA707" i="1"/>
  <c r="C707" i="1"/>
  <c r="A707" i="1"/>
  <c r="AA694" i="1"/>
  <c r="C694" i="1"/>
  <c r="A694" i="1"/>
  <c r="AA501" i="1"/>
  <c r="C501" i="1"/>
  <c r="A501" i="1"/>
  <c r="AA692" i="1"/>
  <c r="C692" i="1"/>
  <c r="A692" i="1"/>
  <c r="AA383" i="1"/>
  <c r="C383" i="1"/>
  <c r="A383" i="1"/>
  <c r="AA357" i="1"/>
  <c r="C357" i="1"/>
  <c r="A357" i="1"/>
  <c r="AA687" i="1"/>
  <c r="C687" i="1"/>
  <c r="A687" i="1"/>
  <c r="AA320" i="1"/>
  <c r="C320" i="1"/>
  <c r="A320" i="1"/>
  <c r="AA307" i="1"/>
  <c r="C307" i="1"/>
  <c r="A307" i="1"/>
  <c r="AA678" i="1"/>
  <c r="C678" i="1"/>
  <c r="A678" i="1"/>
  <c r="AA268" i="1"/>
  <c r="C268" i="1"/>
  <c r="A268" i="1"/>
  <c r="AA243" i="1"/>
  <c r="C243" i="1"/>
  <c r="A243" i="1"/>
  <c r="AA680" i="1"/>
  <c r="C680" i="1"/>
  <c r="A680" i="1"/>
  <c r="AA675" i="1"/>
  <c r="C675" i="1"/>
  <c r="A675" i="1"/>
  <c r="AA665" i="1"/>
  <c r="C665" i="1"/>
  <c r="A665" i="1"/>
  <c r="AA659" i="1"/>
  <c r="C659" i="1"/>
  <c r="A659" i="1"/>
  <c r="AA618" i="1"/>
  <c r="C618" i="1"/>
  <c r="A618" i="1"/>
  <c r="AA657" i="1"/>
  <c r="C657" i="1"/>
  <c r="A657" i="1"/>
  <c r="AA638" i="1"/>
  <c r="C638" i="1"/>
  <c r="A638" i="1"/>
  <c r="AA631" i="1"/>
  <c r="C631" i="1"/>
  <c r="A631" i="1"/>
  <c r="AA629" i="1"/>
  <c r="C629" i="1"/>
  <c r="A629" i="1"/>
  <c r="AA621" i="1"/>
  <c r="C621" i="1"/>
  <c r="A621" i="1"/>
  <c r="AA957" i="1"/>
  <c r="C957" i="1"/>
  <c r="A957" i="1"/>
  <c r="AA906" i="1"/>
  <c r="C906" i="1"/>
  <c r="A906" i="1"/>
  <c r="AA623" i="1"/>
  <c r="C623" i="1"/>
  <c r="A623" i="1"/>
  <c r="AA622" i="1"/>
  <c r="C622" i="1"/>
  <c r="A622" i="1"/>
  <c r="AA844" i="1"/>
  <c r="C844" i="1"/>
  <c r="A844" i="1"/>
  <c r="AA619" i="1"/>
  <c r="C619" i="1"/>
  <c r="A619" i="1"/>
  <c r="AA615" i="1"/>
  <c r="C615" i="1"/>
  <c r="A615" i="1"/>
  <c r="AA731" i="1"/>
  <c r="C731" i="1"/>
  <c r="A731" i="1"/>
  <c r="AA697" i="1"/>
  <c r="C697" i="1"/>
  <c r="A697" i="1"/>
  <c r="AA658" i="1"/>
  <c r="C658" i="1"/>
  <c r="A658" i="1"/>
  <c r="AA342" i="1"/>
  <c r="C342" i="1"/>
  <c r="A342" i="1"/>
  <c r="AA597" i="1"/>
  <c r="C597" i="1"/>
  <c r="A597" i="1"/>
  <c r="AA598" i="1"/>
  <c r="C598" i="1"/>
  <c r="A598" i="1"/>
  <c r="AA207" i="1"/>
  <c r="C207" i="1"/>
  <c r="A207" i="1"/>
  <c r="AA596" i="1"/>
  <c r="C596" i="1"/>
  <c r="A596" i="1"/>
  <c r="AA80" i="1"/>
  <c r="C80" i="1"/>
  <c r="A80" i="1"/>
  <c r="AA594" i="1"/>
  <c r="C594" i="1"/>
  <c r="A594" i="1"/>
  <c r="AA417" i="1"/>
  <c r="C417" i="1"/>
  <c r="A417" i="1"/>
  <c r="AA566" i="1"/>
  <c r="C566" i="1"/>
  <c r="A566" i="1"/>
  <c r="AA541" i="1"/>
  <c r="C541" i="1"/>
  <c r="A541" i="1"/>
  <c r="AA547" i="1"/>
  <c r="C547" i="1"/>
  <c r="A547" i="1"/>
  <c r="AA535" i="1"/>
  <c r="C535" i="1"/>
  <c r="A535" i="1"/>
  <c r="AA526" i="1"/>
  <c r="C526" i="1"/>
  <c r="A526" i="1"/>
  <c r="AA531" i="1"/>
  <c r="C531" i="1"/>
  <c r="A531" i="1"/>
  <c r="AA822" i="1"/>
  <c r="C822" i="1"/>
  <c r="A822" i="1"/>
  <c r="AA755" i="1"/>
  <c r="C755" i="1"/>
  <c r="A755" i="1"/>
  <c r="AA693" i="1"/>
  <c r="C693" i="1"/>
  <c r="A693" i="1"/>
  <c r="AA529" i="1"/>
  <c r="C529" i="1"/>
  <c r="A529" i="1"/>
  <c r="AA635" i="1"/>
  <c r="C635" i="1"/>
  <c r="A635" i="1"/>
  <c r="AA412" i="1"/>
  <c r="C412" i="1"/>
  <c r="A412" i="1"/>
  <c r="AA293" i="1"/>
  <c r="C293" i="1"/>
  <c r="A293" i="1"/>
  <c r="AA523" i="1"/>
  <c r="C523" i="1"/>
  <c r="A523" i="1"/>
  <c r="AA44" i="1"/>
  <c r="C44" i="1"/>
  <c r="A44" i="1"/>
  <c r="AA516" i="1"/>
  <c r="C516" i="1"/>
  <c r="A516" i="1"/>
  <c r="AA515" i="1"/>
  <c r="C515" i="1"/>
  <c r="A515" i="1"/>
  <c r="AA931" i="1"/>
  <c r="C931" i="1"/>
  <c r="A931" i="1"/>
  <c r="AA808" i="1"/>
  <c r="C808" i="1"/>
  <c r="A808" i="1"/>
  <c r="AA712" i="1"/>
  <c r="C712" i="1"/>
  <c r="A712" i="1"/>
  <c r="AA494" i="1"/>
  <c r="C494" i="1"/>
  <c r="A494" i="1"/>
  <c r="AA495" i="1"/>
  <c r="C495" i="1"/>
  <c r="A495" i="1"/>
  <c r="AA654" i="1"/>
  <c r="C654" i="1"/>
  <c r="A654" i="1"/>
  <c r="AA481" i="1"/>
  <c r="C481" i="1"/>
  <c r="A481" i="1"/>
  <c r="AA42" i="1"/>
  <c r="C42" i="1"/>
  <c r="A42" i="1"/>
  <c r="AA492" i="1"/>
  <c r="C492" i="1"/>
  <c r="A492" i="1"/>
  <c r="AA493" i="1"/>
  <c r="C493" i="1"/>
  <c r="A493" i="1"/>
  <c r="AA487" i="1"/>
  <c r="C487" i="1"/>
  <c r="A487" i="1"/>
  <c r="AA473" i="1"/>
  <c r="C473" i="1"/>
  <c r="A473" i="1"/>
  <c r="AA485" i="1"/>
  <c r="C485" i="1"/>
  <c r="A485" i="1"/>
  <c r="AA486" i="1"/>
  <c r="C486" i="1"/>
  <c r="A486" i="1"/>
  <c r="AA469" i="1"/>
  <c r="C469" i="1"/>
  <c r="A469" i="1"/>
  <c r="AA464" i="1"/>
  <c r="C464" i="1"/>
  <c r="A464" i="1"/>
  <c r="AA462" i="1"/>
  <c r="C462" i="1"/>
  <c r="A462" i="1"/>
  <c r="AA443" i="1"/>
  <c r="C443" i="1"/>
  <c r="A443" i="1"/>
  <c r="AA437" i="1"/>
  <c r="C437" i="1"/>
  <c r="A437" i="1"/>
  <c r="AA442" i="1"/>
  <c r="C442" i="1"/>
  <c r="A442" i="1"/>
  <c r="AA398" i="1"/>
  <c r="C398" i="1"/>
  <c r="A398" i="1"/>
  <c r="AA440" i="1"/>
  <c r="C440" i="1"/>
  <c r="A440" i="1"/>
  <c r="AA429" i="1"/>
  <c r="C429" i="1"/>
  <c r="A429" i="1"/>
  <c r="AA422" i="1"/>
  <c r="C422" i="1"/>
  <c r="A422" i="1"/>
  <c r="AA402" i="1"/>
  <c r="C402" i="1"/>
  <c r="A402" i="1"/>
  <c r="AA914" i="1"/>
  <c r="C914" i="1"/>
  <c r="A914" i="1"/>
  <c r="AA895" i="1"/>
  <c r="C895" i="1"/>
  <c r="A895" i="1"/>
  <c r="AA757" i="1"/>
  <c r="C757" i="1"/>
  <c r="A757" i="1"/>
  <c r="AA419" i="1"/>
  <c r="C419" i="1"/>
  <c r="A419" i="1"/>
  <c r="AA696" i="1"/>
  <c r="C696" i="1"/>
  <c r="A696" i="1"/>
  <c r="AA414" i="1"/>
  <c r="C414" i="1"/>
  <c r="A414" i="1"/>
  <c r="AA219" i="1"/>
  <c r="C219" i="1"/>
  <c r="A219" i="1"/>
  <c r="AA395" i="1"/>
  <c r="C395" i="1"/>
  <c r="A395" i="1"/>
  <c r="AA392" i="1"/>
  <c r="C392" i="1"/>
  <c r="A392" i="1"/>
  <c r="AA390" i="1"/>
  <c r="C390" i="1"/>
  <c r="A390" i="1"/>
  <c r="AA396" i="1"/>
  <c r="C396" i="1"/>
  <c r="A396" i="1"/>
  <c r="AA389" i="1"/>
  <c r="C389" i="1"/>
  <c r="A389" i="1"/>
  <c r="AA484" i="1"/>
  <c r="C484" i="1"/>
  <c r="A484" i="1"/>
  <c r="AA385" i="1"/>
  <c r="C385" i="1"/>
  <c r="A385" i="1"/>
  <c r="AA375" i="1"/>
  <c r="C375" i="1"/>
  <c r="A375" i="1"/>
  <c r="AA374" i="1"/>
  <c r="C374" i="1"/>
  <c r="A374" i="1"/>
  <c r="AA354" i="1"/>
  <c r="C354" i="1"/>
  <c r="A354" i="1"/>
  <c r="AA349" i="1"/>
  <c r="C349" i="1"/>
  <c r="A349" i="1"/>
  <c r="AA351" i="1"/>
  <c r="C351" i="1"/>
  <c r="A351" i="1"/>
  <c r="AA328" i="1"/>
  <c r="C328" i="1"/>
  <c r="A328" i="1"/>
  <c r="AA938" i="1"/>
  <c r="C938" i="1"/>
  <c r="A938" i="1"/>
  <c r="AA907" i="1"/>
  <c r="C907" i="1"/>
  <c r="A907" i="1"/>
  <c r="AA335" i="1"/>
  <c r="C335" i="1"/>
  <c r="A335" i="1"/>
  <c r="AA302" i="1"/>
  <c r="C302" i="1"/>
  <c r="A302" i="1"/>
  <c r="AA120" i="1"/>
  <c r="C120" i="1"/>
  <c r="A120" i="1"/>
  <c r="AA337" i="1"/>
  <c r="C337" i="1"/>
  <c r="A337" i="1"/>
  <c r="AA952" i="1"/>
  <c r="C952" i="1"/>
  <c r="A952" i="1"/>
  <c r="AA943" i="1"/>
  <c r="C943" i="1"/>
  <c r="A943" i="1"/>
  <c r="AA887" i="1"/>
  <c r="C887" i="1"/>
  <c r="A887" i="1"/>
  <c r="AA875" i="1"/>
  <c r="C875" i="1"/>
  <c r="A875" i="1"/>
  <c r="AA323" i="1"/>
  <c r="C323" i="1"/>
  <c r="A323" i="1"/>
  <c r="AA842" i="1"/>
  <c r="C842" i="1"/>
  <c r="A842" i="1"/>
  <c r="AA793" i="1"/>
  <c r="C793" i="1"/>
  <c r="A793" i="1"/>
  <c r="AA769" i="1"/>
  <c r="C769" i="1"/>
  <c r="A769" i="1"/>
  <c r="AA739" i="1"/>
  <c r="C739" i="1"/>
  <c r="A739" i="1"/>
  <c r="AA673" i="1"/>
  <c r="C673" i="1"/>
  <c r="A673" i="1"/>
  <c r="AA660" i="1"/>
  <c r="C660" i="1"/>
  <c r="A660" i="1"/>
  <c r="AA606" i="1"/>
  <c r="C606" i="1"/>
  <c r="A606" i="1"/>
  <c r="AA295" i="1"/>
  <c r="C295" i="1"/>
  <c r="A295" i="1"/>
  <c r="AA939" i="1"/>
  <c r="C939" i="1"/>
  <c r="A939" i="1"/>
  <c r="AA285" i="1"/>
  <c r="C285" i="1"/>
  <c r="A285" i="1"/>
  <c r="AA826" i="1"/>
  <c r="C826" i="1"/>
  <c r="A826" i="1"/>
  <c r="AA625" i="1"/>
  <c r="C625" i="1"/>
  <c r="A625" i="1"/>
  <c r="AA608" i="1"/>
  <c r="C608" i="1"/>
  <c r="A608" i="1"/>
  <c r="AA587" i="1"/>
  <c r="C587" i="1"/>
  <c r="A587" i="1"/>
  <c r="AA490" i="1"/>
  <c r="C490" i="1"/>
  <c r="A490" i="1"/>
  <c r="AA271" i="1"/>
  <c r="C271" i="1"/>
  <c r="A271" i="1"/>
  <c r="AA275" i="1"/>
  <c r="C275" i="1"/>
  <c r="A275" i="1"/>
  <c r="AA274" i="1"/>
  <c r="C274" i="1"/>
  <c r="A274" i="1"/>
  <c r="AA278" i="1"/>
  <c r="C278" i="1"/>
  <c r="A278" i="1"/>
  <c r="AA282" i="1"/>
  <c r="C282" i="1"/>
  <c r="A282" i="1"/>
  <c r="AA867" i="1"/>
  <c r="C867" i="1"/>
  <c r="A867" i="1"/>
  <c r="AA836" i="1"/>
  <c r="C836" i="1"/>
  <c r="A836" i="1"/>
  <c r="AA782" i="1"/>
  <c r="C782" i="1"/>
  <c r="A782" i="1"/>
  <c r="AA280" i="1"/>
  <c r="C280" i="1"/>
  <c r="A280" i="1"/>
  <c r="AA711" i="1"/>
  <c r="C711" i="1"/>
  <c r="A711" i="1"/>
  <c r="AA169" i="1"/>
  <c r="C169" i="1"/>
  <c r="A169" i="1"/>
  <c r="AA168" i="1"/>
  <c r="C168" i="1"/>
  <c r="A168" i="1"/>
  <c r="AA251" i="1"/>
  <c r="C251" i="1"/>
  <c r="A251" i="1"/>
  <c r="AA260" i="1"/>
  <c r="C260" i="1"/>
  <c r="A260" i="1"/>
  <c r="AA245" i="1"/>
  <c r="C245" i="1"/>
  <c r="A245" i="1"/>
  <c r="AA240" i="1"/>
  <c r="C240" i="1"/>
  <c r="A240" i="1"/>
  <c r="AA250" i="1"/>
  <c r="C250" i="1"/>
  <c r="A250" i="1"/>
  <c r="AA946" i="1"/>
  <c r="C946" i="1"/>
  <c r="A946" i="1"/>
  <c r="AA890" i="1"/>
  <c r="C890" i="1"/>
  <c r="A890" i="1"/>
  <c r="AA889" i="1"/>
  <c r="C889" i="1"/>
  <c r="A889" i="1"/>
  <c r="AA802" i="1"/>
  <c r="C802" i="1"/>
  <c r="A802" i="1"/>
  <c r="AA225" i="1"/>
  <c r="C225" i="1"/>
  <c r="A225" i="1"/>
  <c r="AA801" i="1"/>
  <c r="C801" i="1"/>
  <c r="A801" i="1"/>
  <c r="AA226" i="1"/>
  <c r="C226" i="1"/>
  <c r="A226" i="1"/>
  <c r="AA773" i="1"/>
  <c r="C773" i="1"/>
  <c r="A773" i="1"/>
  <c r="AA228" i="1"/>
  <c r="C228" i="1"/>
  <c r="A228" i="1"/>
  <c r="AA221" i="1"/>
  <c r="C221" i="1"/>
  <c r="A221" i="1"/>
  <c r="AA750" i="1"/>
  <c r="C750" i="1"/>
  <c r="A750" i="1"/>
  <c r="AA688" i="1"/>
  <c r="C688" i="1"/>
  <c r="A688" i="1"/>
  <c r="AA676" i="1"/>
  <c r="C676" i="1"/>
  <c r="A676" i="1"/>
  <c r="AA633" i="1"/>
  <c r="C633" i="1"/>
  <c r="A633" i="1"/>
  <c r="AA215" i="1"/>
  <c r="C215" i="1"/>
  <c r="A215" i="1"/>
  <c r="AA213" i="1"/>
  <c r="C213" i="1"/>
  <c r="A213" i="1"/>
  <c r="AA212" i="1"/>
  <c r="C212" i="1"/>
  <c r="A212" i="1"/>
  <c r="AA206" i="1"/>
  <c r="C206" i="1"/>
  <c r="A206" i="1"/>
  <c r="AA910" i="1"/>
  <c r="C910" i="1"/>
  <c r="A910" i="1"/>
  <c r="AA908" i="1"/>
  <c r="C908" i="1"/>
  <c r="A908" i="1"/>
  <c r="AA208" i="1"/>
  <c r="C208" i="1"/>
  <c r="A208" i="1"/>
  <c r="AA199" i="1"/>
  <c r="C199" i="1"/>
  <c r="A199" i="1"/>
  <c r="AA846" i="1"/>
  <c r="C846" i="1"/>
  <c r="A846" i="1"/>
  <c r="AA202" i="1"/>
  <c r="C202" i="1"/>
  <c r="A202" i="1"/>
  <c r="AA788" i="1"/>
  <c r="C788" i="1"/>
  <c r="A788" i="1"/>
  <c r="AA719" i="1"/>
  <c r="C719" i="1"/>
  <c r="A719" i="1"/>
  <c r="AA643" i="1"/>
  <c r="C643" i="1"/>
  <c r="A643" i="1"/>
  <c r="AA191" i="1"/>
  <c r="C191" i="1"/>
  <c r="A191" i="1"/>
  <c r="AA347" i="1"/>
  <c r="C347" i="1"/>
  <c r="A347" i="1"/>
  <c r="AA211" i="1"/>
  <c r="C211" i="1"/>
  <c r="A211" i="1"/>
  <c r="AA183" i="1"/>
  <c r="C183" i="1"/>
  <c r="A183" i="1"/>
  <c r="AA178" i="1"/>
  <c r="C178" i="1"/>
  <c r="A178" i="1"/>
  <c r="AA920" i="1"/>
  <c r="C920" i="1"/>
  <c r="A920" i="1"/>
  <c r="AA893" i="1"/>
  <c r="C893" i="1"/>
  <c r="A893" i="1"/>
  <c r="AA176" i="1"/>
  <c r="C176" i="1"/>
  <c r="A176" i="1"/>
  <c r="AA745" i="1"/>
  <c r="C745" i="1"/>
  <c r="A745" i="1"/>
  <c r="AA734" i="1"/>
  <c r="C734" i="1"/>
  <c r="A734" i="1"/>
  <c r="AA611" i="1"/>
  <c r="C611" i="1"/>
  <c r="A611" i="1"/>
  <c r="AA167" i="1"/>
  <c r="C167" i="1"/>
  <c r="A167" i="1"/>
  <c r="AA435" i="1"/>
  <c r="C435" i="1"/>
  <c r="A435" i="1"/>
  <c r="AA164" i="1"/>
  <c r="C164" i="1"/>
  <c r="A164" i="1"/>
  <c r="AA166" i="1"/>
  <c r="C166" i="1"/>
  <c r="A166" i="1"/>
  <c r="AA139" i="1"/>
  <c r="C139" i="1"/>
  <c r="A139" i="1"/>
  <c r="AA140" i="1"/>
  <c r="C140" i="1"/>
  <c r="A140" i="1"/>
  <c r="AA821" i="1"/>
  <c r="C821" i="1"/>
  <c r="A821" i="1"/>
  <c r="AA814" i="1"/>
  <c r="C814" i="1"/>
  <c r="A814" i="1"/>
  <c r="AA123" i="1"/>
  <c r="C123" i="1"/>
  <c r="A123" i="1"/>
  <c r="AA122" i="1"/>
  <c r="C122" i="1"/>
  <c r="A122" i="1"/>
  <c r="AA584" i="1"/>
  <c r="C584" i="1"/>
  <c r="A584" i="1"/>
  <c r="AA125" i="1"/>
  <c r="C125" i="1"/>
  <c r="A125" i="1"/>
  <c r="AA539" i="1"/>
  <c r="C539" i="1"/>
  <c r="A539" i="1"/>
  <c r="AA480" i="1"/>
  <c r="C480" i="1"/>
  <c r="A480" i="1"/>
  <c r="AA413" i="1"/>
  <c r="C413" i="1"/>
  <c r="A413" i="1"/>
  <c r="AA334" i="1"/>
  <c r="C334" i="1"/>
  <c r="A334" i="1"/>
  <c r="AA313" i="1"/>
  <c r="C313" i="1"/>
  <c r="A313" i="1"/>
  <c r="AA294" i="1"/>
  <c r="C294" i="1"/>
  <c r="A294" i="1"/>
  <c r="AA256" i="1"/>
  <c r="C256" i="1"/>
  <c r="A256" i="1"/>
  <c r="AA190" i="1"/>
  <c r="C190" i="1"/>
  <c r="A190" i="1"/>
  <c r="AA116" i="1"/>
  <c r="C116" i="1"/>
  <c r="A116" i="1"/>
  <c r="AA95" i="1"/>
  <c r="C95" i="1"/>
  <c r="A95" i="1"/>
  <c r="AA63" i="1"/>
  <c r="C63" i="1"/>
  <c r="A63" i="1"/>
  <c r="AA94" i="1"/>
  <c r="C94" i="1"/>
  <c r="A94" i="1"/>
  <c r="AA86" i="1"/>
  <c r="C86" i="1"/>
  <c r="A86" i="1"/>
  <c r="AA82" i="1"/>
  <c r="C82" i="1"/>
  <c r="A82" i="1"/>
  <c r="AA68" i="1"/>
  <c r="C68" i="1"/>
  <c r="A68" i="1"/>
  <c r="AA67" i="1"/>
  <c r="C67" i="1"/>
  <c r="A67" i="1"/>
  <c r="AA521" i="1"/>
  <c r="C521" i="1"/>
  <c r="A521" i="1"/>
  <c r="AA520" i="1"/>
  <c r="C520" i="1"/>
  <c r="A520" i="1"/>
  <c r="AA500" i="1"/>
  <c r="C500" i="1"/>
  <c r="A500" i="1"/>
  <c r="AA460" i="1"/>
  <c r="C460" i="1"/>
  <c r="A460" i="1"/>
  <c r="AA55" i="1"/>
  <c r="C55" i="1"/>
  <c r="A55" i="1"/>
  <c r="AA52" i="1"/>
  <c r="C52" i="1"/>
  <c r="A52" i="1"/>
  <c r="AA32" i="1"/>
  <c r="C32" i="1"/>
  <c r="A32" i="1"/>
  <c r="AA35" i="1"/>
  <c r="C35" i="1"/>
  <c r="A35" i="1"/>
  <c r="AA30" i="1"/>
  <c r="C30" i="1"/>
  <c r="A30" i="1"/>
  <c r="AA525" i="1"/>
  <c r="C525" i="1"/>
  <c r="A525" i="1"/>
  <c r="AA465" i="1"/>
  <c r="C465" i="1"/>
  <c r="A465" i="1"/>
  <c r="AA27" i="1"/>
  <c r="C27" i="1"/>
  <c r="A27" i="1"/>
  <c r="AA391" i="1"/>
  <c r="C391" i="1"/>
  <c r="A391" i="1"/>
  <c r="AA26" i="1"/>
  <c r="C26" i="1"/>
  <c r="A26" i="1"/>
  <c r="AA321" i="1"/>
  <c r="C321" i="1"/>
  <c r="A321" i="1"/>
  <c r="AA273" i="1"/>
  <c r="C273" i="1"/>
  <c r="A273" i="1"/>
  <c r="AA19" i="1"/>
  <c r="C19" i="1"/>
  <c r="A19" i="1"/>
  <c r="AA14" i="1"/>
  <c r="C14" i="1"/>
  <c r="A14" i="1"/>
  <c r="AA949" i="1"/>
  <c r="C949" i="1"/>
  <c r="A949" i="1"/>
  <c r="AA901" i="1"/>
  <c r="C901" i="1"/>
  <c r="A901" i="1"/>
  <c r="AA737" i="1"/>
  <c r="C737" i="1"/>
  <c r="A737" i="1"/>
  <c r="AA718" i="1"/>
  <c r="C718" i="1"/>
  <c r="A718" i="1"/>
  <c r="AA640" i="1"/>
  <c r="C640" i="1"/>
  <c r="A640" i="1"/>
  <c r="AA209" i="1"/>
  <c r="C209" i="1"/>
  <c r="A209" i="1"/>
  <c r="AA583" i="1"/>
  <c r="C583" i="1"/>
  <c r="A583" i="1"/>
  <c r="AA538" i="1"/>
  <c r="C538" i="1"/>
  <c r="A538" i="1"/>
  <c r="AA479" i="1"/>
  <c r="C479" i="1"/>
  <c r="A479" i="1"/>
  <c r="AA411" i="1"/>
  <c r="C411" i="1"/>
  <c r="A411" i="1"/>
  <c r="AA333" i="1"/>
  <c r="C333" i="1"/>
  <c r="A333" i="1"/>
  <c r="AA292" i="1"/>
  <c r="C292" i="1"/>
  <c r="A292" i="1"/>
  <c r="AA163" i="1"/>
  <c r="C163" i="1"/>
  <c r="A163" i="1"/>
  <c r="AA871" i="1"/>
  <c r="C871" i="1"/>
  <c r="A871" i="1"/>
  <c r="AA809" i="1"/>
  <c r="C809" i="1"/>
  <c r="A809" i="1"/>
  <c r="AA713" i="1"/>
  <c r="C713" i="1"/>
  <c r="A713" i="1"/>
  <c r="AA45" i="1"/>
  <c r="C45" i="1"/>
  <c r="A45" i="1"/>
  <c r="AA557" i="1"/>
  <c r="C557" i="1"/>
  <c r="A557" i="1"/>
  <c r="AA503" i="1"/>
  <c r="C503" i="1"/>
  <c r="A503" i="1"/>
  <c r="AA439" i="1"/>
  <c r="C439" i="1"/>
  <c r="A439" i="1"/>
  <c r="AA362" i="1"/>
  <c r="C362" i="1"/>
  <c r="A362" i="1"/>
  <c r="AA310" i="1"/>
  <c r="C310" i="1"/>
  <c r="A310" i="1"/>
  <c r="AA247" i="1"/>
  <c r="C247" i="1"/>
  <c r="A247" i="1"/>
  <c r="AA184" i="1"/>
  <c r="C184" i="1"/>
  <c r="A184" i="1"/>
  <c r="AA130" i="1"/>
  <c r="C130" i="1"/>
  <c r="A130" i="1"/>
  <c r="AA87" i="1"/>
  <c r="C87" i="1"/>
  <c r="A87" i="1"/>
  <c r="AA58" i="1"/>
  <c r="C58" i="1"/>
  <c r="A58" i="1"/>
  <c r="AA20" i="1"/>
  <c r="C20" i="1"/>
  <c r="A20" i="1"/>
  <c r="AA4" i="1"/>
  <c r="C4" i="1"/>
  <c r="A4" i="1"/>
  <c r="AA3" i="1"/>
  <c r="C3" i="1"/>
  <c r="A3" i="1"/>
  <c r="AA554" i="1"/>
  <c r="C554" i="1"/>
  <c r="A554" i="1"/>
  <c r="AA502" i="1"/>
  <c r="C502" i="1"/>
  <c r="A502" i="1"/>
  <c r="AA436" i="1"/>
  <c r="C436" i="1"/>
  <c r="A436" i="1"/>
  <c r="AA358" i="1"/>
  <c r="C358" i="1"/>
  <c r="A358" i="1"/>
  <c r="AA308" i="1"/>
  <c r="C308" i="1"/>
  <c r="A308" i="1"/>
  <c r="AA269" i="1"/>
  <c r="C269" i="1"/>
  <c r="A269" i="1"/>
  <c r="AA244" i="1"/>
  <c r="C244" i="1"/>
  <c r="A244" i="1"/>
  <c r="AA181" i="1"/>
  <c r="C181" i="1"/>
  <c r="A181" i="1"/>
  <c r="AA129" i="1"/>
  <c r="C129" i="1"/>
  <c r="A129" i="1"/>
  <c r="AA57" i="1"/>
  <c r="C57" i="1"/>
  <c r="A57" i="1"/>
  <c r="AA553" i="1"/>
  <c r="C553" i="1"/>
  <c r="A553" i="1"/>
  <c r="AA522" i="1"/>
  <c r="C522" i="1"/>
  <c r="A522" i="1"/>
  <c r="AA434" i="1"/>
  <c r="C434" i="1"/>
  <c r="A434" i="1"/>
  <c r="AA382" i="1"/>
  <c r="C382" i="1"/>
  <c r="A382" i="1"/>
  <c r="AA319" i="1"/>
  <c r="C319" i="1"/>
  <c r="A319" i="1"/>
  <c r="AA950" i="1"/>
  <c r="C950" i="1"/>
  <c r="A950" i="1"/>
  <c r="AA807" i="1"/>
  <c r="C807" i="1"/>
  <c r="A807" i="1"/>
  <c r="AA778" i="1"/>
  <c r="C778" i="1"/>
  <c r="A778" i="1"/>
  <c r="AA747" i="1"/>
  <c r="C747" i="1"/>
  <c r="A747" i="1"/>
  <c r="AA705" i="1"/>
  <c r="C705" i="1"/>
  <c r="A705" i="1"/>
  <c r="AA671" i="1"/>
  <c r="C671" i="1"/>
  <c r="A671" i="1"/>
  <c r="AA649" i="1"/>
  <c r="C649" i="1"/>
  <c r="A649" i="1"/>
  <c r="AA604" i="1"/>
  <c r="C604" i="1"/>
  <c r="A604" i="1"/>
  <c r="AA572" i="1"/>
  <c r="C572" i="1"/>
  <c r="A572" i="1"/>
  <c r="AA405" i="1"/>
  <c r="C405" i="1"/>
  <c r="A405" i="1"/>
  <c r="AA159" i="1"/>
  <c r="C159" i="1"/>
  <c r="A159" i="1"/>
  <c r="AA77" i="1"/>
  <c r="C77" i="1"/>
  <c r="A77" i="1"/>
  <c r="AA7" i="1"/>
  <c r="C7" i="1"/>
  <c r="A7" i="1"/>
  <c r="AA899" i="1"/>
  <c r="C899" i="1"/>
  <c r="A899" i="1"/>
  <c r="AA781" i="1"/>
  <c r="C781" i="1"/>
  <c r="A781" i="1"/>
  <c r="AA634" i="1"/>
  <c r="C634" i="1"/>
  <c r="A634" i="1"/>
  <c r="AA283" i="1"/>
  <c r="C283" i="1"/>
  <c r="A283" i="1"/>
  <c r="AA922" i="1"/>
  <c r="C922" i="1"/>
  <c r="A922" i="1"/>
  <c r="AA736" i="1"/>
  <c r="C736" i="1"/>
  <c r="A736" i="1"/>
  <c r="AA960" i="1"/>
  <c r="C960" i="1"/>
  <c r="A960" i="1"/>
  <c r="AA891" i="1"/>
  <c r="C891" i="1"/>
  <c r="A891" i="1"/>
  <c r="AA817" i="1"/>
  <c r="C817" i="1"/>
  <c r="A817" i="1"/>
  <c r="AA770" i="1"/>
  <c r="C770" i="1"/>
  <c r="A770" i="1"/>
  <c r="AA112" i="1"/>
  <c r="C112" i="1"/>
  <c r="A112" i="1"/>
  <c r="AA916" i="1"/>
  <c r="C916" i="1"/>
  <c r="A916" i="1"/>
  <c r="AA876" i="1"/>
  <c r="C876" i="1"/>
  <c r="A876" i="1"/>
  <c r="AA811" i="1"/>
  <c r="C811" i="1"/>
  <c r="A811" i="1"/>
  <c r="AA786" i="1"/>
  <c r="C786" i="1"/>
  <c r="A786" i="1"/>
  <c r="AA759" i="1"/>
  <c r="C759" i="1"/>
  <c r="A759" i="1"/>
  <c r="AA715" i="1"/>
  <c r="C715" i="1"/>
  <c r="A715" i="1"/>
  <c r="AA681" i="1"/>
  <c r="C681" i="1"/>
  <c r="A681" i="1"/>
  <c r="AA639" i="1"/>
  <c r="C639" i="1"/>
  <c r="A639" i="1"/>
  <c r="AA542" i="1"/>
  <c r="C542" i="1"/>
  <c r="A542" i="1"/>
  <c r="AA489" i="1"/>
  <c r="C489" i="1"/>
  <c r="A489" i="1"/>
  <c r="AA461" i="1"/>
  <c r="C461" i="1"/>
  <c r="A461" i="1"/>
  <c r="AA356" i="1"/>
  <c r="C356" i="1"/>
  <c r="A356" i="1"/>
  <c r="AA903" i="1"/>
  <c r="C903" i="1"/>
  <c r="A903" i="1"/>
  <c r="AA840" i="1"/>
  <c r="C840" i="1"/>
  <c r="A840" i="1"/>
  <c r="AA783" i="1"/>
  <c r="C783" i="1"/>
  <c r="A783" i="1"/>
  <c r="AA677" i="1"/>
  <c r="C677" i="1"/>
  <c r="A677" i="1"/>
  <c r="AA662" i="1"/>
  <c r="C662" i="1"/>
  <c r="A662" i="1"/>
  <c r="AA407" i="1"/>
  <c r="C407" i="1"/>
  <c r="A407" i="1"/>
  <c r="AA327" i="1"/>
  <c r="C327" i="1"/>
  <c r="A327" i="1"/>
  <c r="AA288" i="1"/>
  <c r="C288" i="1"/>
  <c r="A288" i="1"/>
  <c r="AA203" i="1"/>
  <c r="C203" i="1"/>
  <c r="A203" i="1"/>
  <c r="AA925" i="1"/>
  <c r="C925" i="1"/>
  <c r="A925" i="1"/>
  <c r="AA851" i="1"/>
  <c r="C851" i="1"/>
  <c r="A851" i="1"/>
  <c r="AA668" i="1"/>
  <c r="C668" i="1"/>
  <c r="A668" i="1"/>
  <c r="AA850" i="1"/>
  <c r="C850" i="1"/>
  <c r="A850" i="1"/>
  <c r="AA948" i="1"/>
  <c r="C948" i="1"/>
  <c r="A948" i="1"/>
  <c r="AA806" i="1"/>
  <c r="C806" i="1"/>
  <c r="A806" i="1"/>
  <c r="AA873" i="1"/>
  <c r="C873" i="1"/>
  <c r="A873" i="1"/>
  <c r="AA855" i="1"/>
  <c r="C855" i="1"/>
  <c r="A855" i="1"/>
  <c r="AA728" i="1"/>
  <c r="C728" i="1"/>
  <c r="A728" i="1"/>
  <c r="AA336" i="1"/>
  <c r="C336" i="1"/>
  <c r="A336" i="1"/>
  <c r="AA934" i="1"/>
  <c r="C934" i="1"/>
  <c r="A934" i="1"/>
  <c r="AA620" i="1"/>
  <c r="C620" i="1"/>
  <c r="A620" i="1"/>
  <c r="AA471" i="1"/>
  <c r="C471" i="1"/>
  <c r="A471" i="1"/>
  <c r="AA173" i="1"/>
  <c r="C173" i="1"/>
  <c r="A173" i="1"/>
  <c r="AA517" i="1"/>
  <c r="C517" i="1"/>
  <c r="A517" i="1"/>
  <c r="AA865" i="1"/>
  <c r="C865" i="1"/>
  <c r="A865" i="1"/>
  <c r="AA945" i="1"/>
  <c r="C945" i="1"/>
  <c r="A945" i="1"/>
  <c r="AA476" i="1"/>
  <c r="C476" i="1"/>
  <c r="A476" i="1"/>
  <c r="AA549" i="1"/>
  <c r="C549" i="1"/>
  <c r="A549" i="1"/>
  <c r="AA498" i="1"/>
  <c r="C498" i="1"/>
  <c r="A498" i="1"/>
  <c r="AA430" i="1"/>
  <c r="C430" i="1"/>
  <c r="A430" i="1"/>
  <c r="AA353" i="1"/>
  <c r="C353" i="1"/>
  <c r="A353" i="1"/>
  <c r="AA237" i="1"/>
  <c r="C237" i="1"/>
  <c r="A237" i="1"/>
  <c r="AA179" i="1"/>
  <c r="C179" i="1"/>
  <c r="A179" i="1"/>
  <c r="AA513" i="1"/>
  <c r="C513" i="1"/>
  <c r="A513" i="1"/>
  <c r="AA454" i="1"/>
  <c r="C454" i="1"/>
  <c r="A454" i="1"/>
  <c r="AA426" i="1"/>
  <c r="C426" i="1"/>
  <c r="A426" i="1"/>
  <c r="AA953" i="1"/>
  <c r="C953" i="1"/>
  <c r="A953" i="1"/>
  <c r="AA854" i="1"/>
  <c r="C854" i="1"/>
  <c r="A854" i="1"/>
  <c r="AA847" i="1"/>
  <c r="C847" i="1"/>
  <c r="A847" i="1"/>
</calcChain>
</file>

<file path=xl/sharedStrings.xml><?xml version="1.0" encoding="utf-8"?>
<sst xmlns="http://schemas.openxmlformats.org/spreadsheetml/2006/main" count="11470" uniqueCount="4601">
  <si>
    <t>아랍에밀리트</t>
  </si>
  <si>
    <t>Desert Safari &amp; Ferrari World Abu Dhabi</t>
  </si>
  <si>
    <t>토</t>
  </si>
  <si>
    <t>4박</t>
  </si>
  <si>
    <t>Yas Island Rotana</t>
  </si>
  <si>
    <t>Abu Dhabi, Abu Dhabi, United Arab Emirates</t>
  </si>
  <si>
    <t>AUH</t>
  </si>
  <si>
    <t>호주</t>
  </si>
  <si>
    <t>금</t>
  </si>
  <si>
    <t>Crowne Plaza Adelaide</t>
  </si>
  <si>
    <t>Adelaide, South Australia, Australia</t>
  </si>
  <si>
    <t>미국</t>
  </si>
  <si>
    <t>3박</t>
  </si>
  <si>
    <t>Hotel Albuquerque at Old Town</t>
  </si>
  <si>
    <t>Albuquerque, New Mexico, United States</t>
  </si>
  <si>
    <t>수</t>
  </si>
  <si>
    <t>Ayers Rock Resort, Desert Gardens Hotel</t>
  </si>
  <si>
    <t>네델란드</t>
  </si>
  <si>
    <t>목</t>
  </si>
  <si>
    <t>Hotel Okura Amsterdam</t>
  </si>
  <si>
    <t>Amsterdam, North Holland, Netherlands</t>
  </si>
  <si>
    <t>일</t>
  </si>
  <si>
    <t>Sheraton Park Hotel at the Anaheim Resort</t>
  </si>
  <si>
    <t>Anaheim, California, United States</t>
  </si>
  <si>
    <t>SNA</t>
  </si>
  <si>
    <t>월</t>
  </si>
  <si>
    <t>Disneyland® Hotel</t>
  </si>
  <si>
    <t>그리스</t>
  </si>
  <si>
    <t>2박</t>
  </si>
  <si>
    <t>Akra Barut Hotel</t>
  </si>
  <si>
    <t>Antalya, Antalya, Turkey</t>
  </si>
  <si>
    <t>과테말라</t>
  </si>
  <si>
    <t>6박</t>
  </si>
  <si>
    <t>Hotel Atitlán Hotel &amp; Gardens</t>
  </si>
  <si>
    <t>Antigua Guatemala, Sacatepequez, Guatemala</t>
  </si>
  <si>
    <t>VolunTour: Build a Bottle School</t>
  </si>
  <si>
    <t>아루바</t>
  </si>
  <si>
    <t>Hilton Aruba Caribbean Resort &amp; Casino</t>
  </si>
  <si>
    <t>Aruba,  Aruba</t>
  </si>
  <si>
    <t>탄자니아</t>
  </si>
  <si>
    <t>Arusha, Arusha, Tanzania</t>
  </si>
  <si>
    <t>The Westin Snowmass Resort</t>
  </si>
  <si>
    <t>Aspen, Colorado, United States</t>
  </si>
  <si>
    <t>Divani Caravel Hotel</t>
  </si>
  <si>
    <t>Athens, Attica, Greece</t>
  </si>
  <si>
    <t>Radisson Blu Park Hotel</t>
  </si>
  <si>
    <t>7박</t>
  </si>
  <si>
    <t>Polis Grand Hotel</t>
  </si>
  <si>
    <t>W Atlanta-Buckhead</t>
  </si>
  <si>
    <t>Atlanta, Georgia, United States</t>
  </si>
  <si>
    <t>ATL</t>
    <phoneticPr fontId="3" type="noConversion"/>
  </si>
  <si>
    <t>뉴질랜드</t>
  </si>
  <si>
    <t>Rendezvous Hotel Auckland</t>
  </si>
  <si>
    <t>Auckland, Auckland, New Zealand</t>
  </si>
  <si>
    <t>AKL</t>
    <phoneticPr fontId="3" type="noConversion"/>
  </si>
  <si>
    <t>헝가리</t>
  </si>
  <si>
    <t>Residence Balaton Conference &amp; Wellness Hotel</t>
  </si>
  <si>
    <t>Balaton, Heves, Hungary</t>
  </si>
  <si>
    <t>Hotel Silverine Lake Resort</t>
  </si>
  <si>
    <t>Balatonfured, Veszprem, Hungary</t>
  </si>
  <si>
    <t>인도네시아</t>
  </si>
  <si>
    <t>The Kuta Beach Heritage Hotel Bali</t>
  </si>
  <si>
    <t>몰타</t>
  </si>
  <si>
    <t>Le Méridien St. Julians Hotel &amp; Spa</t>
  </si>
  <si>
    <t>Balluta Bay, Saint Julian, Malta</t>
  </si>
  <si>
    <t>MLA</t>
    <phoneticPr fontId="3" type="noConversion"/>
  </si>
  <si>
    <t>Four Seasons Hotel Baltimore</t>
  </si>
  <si>
    <t>Baltimore, Maryland, United States</t>
  </si>
  <si>
    <t>InterContinental Bandung Dago Pakar</t>
  </si>
  <si>
    <t>Bandung, West Java, Indonesia</t>
  </si>
  <si>
    <t>화</t>
  </si>
  <si>
    <t>태국</t>
  </si>
  <si>
    <t>Conrad Bangkok</t>
  </si>
  <si>
    <t>Bangkok, Bangkok, Thailand</t>
  </si>
  <si>
    <t>BKK</t>
  </si>
  <si>
    <t>Anantara Sathorn Bangkok Hotel</t>
  </si>
  <si>
    <t>Pullman Bangkok Hotel G</t>
  </si>
  <si>
    <t>Anantara Siam Bangkok Hotel</t>
  </si>
  <si>
    <t>5박</t>
  </si>
  <si>
    <t>Amari Watergate Bangkok</t>
  </si>
  <si>
    <t>Pullman Pattaya Hotel G</t>
  </si>
  <si>
    <t>멕시코</t>
  </si>
  <si>
    <t>Renaissance Barcelona Hotel</t>
  </si>
  <si>
    <t>Barcelona, Catalonia, Spain</t>
  </si>
  <si>
    <t>스페인</t>
  </si>
  <si>
    <t>영국</t>
  </si>
  <si>
    <t>Francis Hotel Bath – MGallery by Sofitel</t>
  </si>
  <si>
    <t>Bath, England, United Kingdom</t>
  </si>
  <si>
    <t>말레이시아</t>
  </si>
  <si>
    <t>Golden Sands Resort, Penang by Shangri-La</t>
  </si>
  <si>
    <t>Batu Feringgi, Pulau Pinang, Malaysia</t>
  </si>
  <si>
    <t>중국</t>
  </si>
  <si>
    <t>7 Jian Guo Men South Avenue</t>
  </si>
  <si>
    <t>Beijing, Beijing, China</t>
  </si>
  <si>
    <t>PEK</t>
  </si>
  <si>
    <t>Conrad Bejing</t>
  </si>
  <si>
    <t>Crowne Plaza Beijing Wangfujing</t>
  </si>
  <si>
    <t>Welcome DreamTrip: Beijing, China</t>
  </si>
  <si>
    <t>남미</t>
  </si>
  <si>
    <t>The Hot Waters of Bela-Bela</t>
  </si>
  <si>
    <t>Warmbaths, A Forever Resort</t>
  </si>
  <si>
    <t>Bela-Bela, Limpopo, South Africa</t>
  </si>
  <si>
    <t>세르비아</t>
  </si>
  <si>
    <t>Radisson Blue Old Mill Hotel</t>
  </si>
  <si>
    <t>Belgrade, Central Serbia, Serbia</t>
  </si>
  <si>
    <t>피지</t>
  </si>
  <si>
    <t>Beqa Island,  Fiji</t>
  </si>
  <si>
    <t>독일</t>
  </si>
  <si>
    <t>Regent Berlin</t>
  </si>
  <si>
    <t>Berlin, Berlin, Germany</t>
  </si>
  <si>
    <t>TXL</t>
  </si>
  <si>
    <t>슬로베이아</t>
  </si>
  <si>
    <t>Bohinj Park ECO Hotel</t>
  </si>
  <si>
    <t>Bohinjska Bistrica,  Slovenia</t>
  </si>
  <si>
    <t>LJU</t>
  </si>
  <si>
    <t>필리핀</t>
  </si>
  <si>
    <t>Henann Resort Alona Beach</t>
  </si>
  <si>
    <t>Bohol Island, Eastern Visayas, Philippines</t>
  </si>
  <si>
    <t>TAG</t>
  </si>
  <si>
    <t>Bohol Beach Club</t>
  </si>
  <si>
    <t>Bohol, Eastern Visayas, Philippines</t>
  </si>
  <si>
    <t>Divi Flamingo Beach Resort &amp; Casino</t>
  </si>
  <si>
    <t>Bonaire, Bonaire, Bonaire, Saint Eustatius And Saba</t>
  </si>
  <si>
    <t>Ambassador in Paradise Resort</t>
  </si>
  <si>
    <t>Boracay Island,  Philippines</t>
  </si>
  <si>
    <t>MPH</t>
  </si>
  <si>
    <t>Discovery Shores Boracay Island</t>
  </si>
  <si>
    <t>Henann Lagoon Resort, Boracay</t>
  </si>
  <si>
    <t>Shangri-La’s Boracay Resort &amp; Spa</t>
  </si>
  <si>
    <t>Welcome DreamTrip: Boracay, Philippines</t>
  </si>
  <si>
    <t>Current by Astoria</t>
  </si>
  <si>
    <t>Boracay Regency Beach Resort &amp; Spa</t>
  </si>
  <si>
    <t>프랑스</t>
  </si>
  <si>
    <t>Mercure Bordeaux Centre Hotel</t>
  </si>
  <si>
    <t>Bordeaux, Aquitaine, France</t>
  </si>
  <si>
    <t>Welcome DreamTrip: Boston, Massachusetts</t>
  </si>
  <si>
    <t>Boston Marriott Long Wharf</t>
  </si>
  <si>
    <t>Boston, Massachusetts, United States</t>
  </si>
  <si>
    <t>Aloft Boston Seaport</t>
  </si>
  <si>
    <t>Hilton Branson Convention Center</t>
  </si>
  <si>
    <t>Branson, Missouri, United States</t>
  </si>
  <si>
    <t>브라질</t>
  </si>
  <si>
    <t>Pousada Recanto da Grande Paz</t>
  </si>
  <si>
    <t>Brasilia, Federal District, Brazil</t>
  </si>
  <si>
    <t>Rua 2, 322, Estância Alto Paraíso</t>
  </si>
  <si>
    <t>Alto Paraíso De Goiás, Chapada Dos Veadeiros, Goiás 73770-000, Brazil</t>
  </si>
  <si>
    <t>루마니아</t>
  </si>
  <si>
    <t>Brasov, Brasov, Romania</t>
  </si>
  <si>
    <t>Barcelo Brno Palace</t>
  </si>
  <si>
    <t>Brno, South Moravian Region, Czech Republic</t>
  </si>
  <si>
    <t>Radisson Blu Royal Hotel, Brussels</t>
  </si>
  <si>
    <t>Brussels, Brussels Capital Region, Belgium</t>
  </si>
  <si>
    <t>NH Bucharest</t>
  </si>
  <si>
    <t>Bucharest, Bucuresti, Romania</t>
  </si>
  <si>
    <t>RIN Airport Hotel</t>
  </si>
  <si>
    <t>Corinthia Hotel Budapest</t>
  </si>
  <si>
    <t>Budapest, Budapest, Hungary</t>
  </si>
  <si>
    <t>BUD</t>
  </si>
  <si>
    <t>Mercure Budapest City Center Hotel</t>
  </si>
  <si>
    <t>Fried Castle Hotel and Restaurant</t>
  </si>
  <si>
    <t>Continental Hotel Budapest</t>
  </si>
  <si>
    <t>아르헨티나</t>
  </si>
  <si>
    <t>The Brick Hotel Buenos Aires MGallery Collection</t>
  </si>
  <si>
    <t>Buenos Aires, Buenos Aires F.D., Argentina</t>
  </si>
  <si>
    <t>Hyatt Regency Buffalo/Hotel and Convention Center</t>
  </si>
  <si>
    <t>Buffalo, New York, United States</t>
  </si>
  <si>
    <t>폴란드</t>
  </si>
  <si>
    <t>Hotel Bukovina</t>
  </si>
  <si>
    <t>Bukowina Tatrzanska, Lesser Poland Voivodeship, Poland</t>
  </si>
  <si>
    <t>KRK</t>
  </si>
  <si>
    <t>The Essex Resort &amp; Spa</t>
  </si>
  <si>
    <t>Burlington, Vermont, United States</t>
  </si>
  <si>
    <t>BTV</t>
  </si>
  <si>
    <t>한국</t>
  </si>
  <si>
    <t>Westin Chosun Busan</t>
  </si>
  <si>
    <t>Busan, Busan, South Korea</t>
  </si>
  <si>
    <t>Haeundae Grand Hotel</t>
  </si>
  <si>
    <t>The Byron at Byron Resort and Spa</t>
  </si>
  <si>
    <t>Byron Bay, New South Wales, Australia</t>
  </si>
  <si>
    <t>Hotel Pullman Cairns International</t>
  </si>
  <si>
    <t>Cairns, Queensland, Australia</t>
  </si>
  <si>
    <t>Pacific Hotel Cairns</t>
  </si>
  <si>
    <t>Hard Rock Hotel Cancun</t>
  </si>
  <si>
    <t>Cancun, Quintana Roo, Mexico</t>
  </si>
  <si>
    <t>CUN</t>
  </si>
  <si>
    <t>The Pyramid at Grand Oasis</t>
  </si>
  <si>
    <t>크루즈</t>
    <phoneticPr fontId="3" type="noConversion"/>
  </si>
  <si>
    <t>EWR</t>
  </si>
  <si>
    <t>남아프리카</t>
    <phoneticPr fontId="3" type="noConversion"/>
  </si>
  <si>
    <t>Premier Hotel Cape Manor</t>
  </si>
  <si>
    <t>Cape Town, Western Cape, South Africa</t>
  </si>
  <si>
    <t>DoubleTree by Hilton Hotel Cape Town – Upper Eastside</t>
  </si>
  <si>
    <t>The Spier Estate</t>
  </si>
  <si>
    <t>DoubleTree by Hilton Hotel Cape Town - Upper Eastside</t>
  </si>
  <si>
    <t>Radisson Blu Hotel, Cardiff</t>
  </si>
  <si>
    <t>Cardiff, Wales, United Kingdom</t>
  </si>
  <si>
    <t>모로코</t>
  </si>
  <si>
    <t>Casablanca and the Essence of Morocco</t>
  </si>
  <si>
    <t>Mövenpick Hotel Casablanca</t>
  </si>
  <si>
    <t>Casablanca,  Morocco</t>
  </si>
  <si>
    <t>CMN</t>
    <phoneticPr fontId="3" type="noConversion"/>
  </si>
  <si>
    <t>Crimson Resort and Spa Mactan</t>
  </si>
  <si>
    <t>Cebu City,  Philippines</t>
  </si>
  <si>
    <t>CEB</t>
  </si>
  <si>
    <t>Jpark Island Resort &amp; Waterpark, Cebu</t>
  </si>
  <si>
    <t>Hotel Zlatý Anděl</t>
  </si>
  <si>
    <t>Cesky Tesin,  Czech Republic</t>
  </si>
  <si>
    <t>PRG</t>
    <phoneticPr fontId="3" type="noConversion"/>
  </si>
  <si>
    <t>Cavo Spada Luxury Resort and Spa</t>
  </si>
  <si>
    <t>Chania, Crete, Greece</t>
  </si>
  <si>
    <t>The St. Regis Chengdu</t>
  </si>
  <si>
    <t>Chengdu, Sichuan, China</t>
  </si>
  <si>
    <t>CTU</t>
  </si>
  <si>
    <t>Felton Gloria Grand Hotel Chengdu</t>
  </si>
  <si>
    <t>Howard Johnson Tianyuan Resort Jiuzhaigou</t>
  </si>
  <si>
    <t>Hailuogou Gongga Shentang Hot Spring Hotel</t>
  </si>
  <si>
    <t>Holiday Inn Chiangmai</t>
  </si>
  <si>
    <t>Chiang Mai, Chiang Mai, Thailand</t>
  </si>
  <si>
    <t>CNX</t>
  </si>
  <si>
    <t>Suriwongse Hotel Chiang Mai</t>
  </si>
  <si>
    <t>Fairmont Chicago, Millennium Park</t>
  </si>
  <si>
    <t>Chicago, Illinois, United States</t>
  </si>
  <si>
    <t>Hotel Chicago Downtown</t>
  </si>
  <si>
    <t>InterContinental Chongqing</t>
  </si>
  <si>
    <t>Chongqing, Chongqing Shi, China</t>
  </si>
  <si>
    <t>CKG</t>
  </si>
  <si>
    <t>Rendezvous Hotel Christchurch</t>
  </si>
  <si>
    <t>Christchurch,  New Zealand</t>
  </si>
  <si>
    <t>STX</t>
    <phoneticPr fontId="3" type="noConversion"/>
  </si>
  <si>
    <t>버진아일랜드</t>
  </si>
  <si>
    <t>The Buccaneer</t>
  </si>
  <si>
    <t>Christiansted, Saint Croix Island, U.S. Virgin Islands</t>
  </si>
  <si>
    <t>스리랑카</t>
  </si>
  <si>
    <t>Bentota Beach by Cinnamon</t>
  </si>
  <si>
    <t>Colombo, Western, Sri Lanka</t>
  </si>
  <si>
    <t>코펜하겐</t>
  </si>
  <si>
    <t>Copenhagen Marriott Hotel</t>
  </si>
  <si>
    <t>Copenhagen, Capital Region, Denmark</t>
  </si>
  <si>
    <t>CPH</t>
    <phoneticPr fontId="3" type="noConversion"/>
  </si>
  <si>
    <t>Corfu Holiday Palace</t>
  </si>
  <si>
    <t>Corfu, Ionian Islands, Greece</t>
  </si>
  <si>
    <t>Crete,  Greece</t>
  </si>
  <si>
    <t>HER</t>
  </si>
  <si>
    <t>Crete, Crete, Greece</t>
  </si>
  <si>
    <t>Explore the Famous Brazilian Pantanal</t>
  </si>
  <si>
    <t>Pousada Piuval</t>
  </si>
  <si>
    <t>Cuiaba, Mato Grosso, Brazil</t>
  </si>
  <si>
    <t>CGB</t>
    <phoneticPr fontId="3" type="noConversion"/>
  </si>
  <si>
    <t>Casa Andina Classic Machu Picchu Hotel</t>
  </si>
  <si>
    <t>베트남</t>
  </si>
  <si>
    <t>Fusion Maia Resort</t>
  </si>
  <si>
    <t>Da Nang,  Vietnam</t>
  </si>
  <si>
    <t>Fusion Maia Da Nang</t>
  </si>
  <si>
    <t>Da Nang, Quang Binh, Vietnam</t>
  </si>
  <si>
    <t>Angsana Lang Co., Central Vietnam</t>
  </si>
  <si>
    <t>Da Nang, Tuyen Quang, Vietnam</t>
  </si>
  <si>
    <t>MGallery La Résidence Hue Hôtel &amp; Spa</t>
  </si>
  <si>
    <t>InterContinental Dalian</t>
  </si>
  <si>
    <t>Dalian, Liaoning, China</t>
  </si>
  <si>
    <t>Famiana Resort &amp; Spa</t>
  </si>
  <si>
    <t>Dao Phu Quoc, Kien Giang, Vietnam</t>
  </si>
  <si>
    <t>Daytona Beach Resort</t>
  </si>
  <si>
    <t>Daytona Beach, Florida, United States</t>
  </si>
  <si>
    <t>MCO</t>
    <phoneticPr fontId="3" type="noConversion"/>
  </si>
  <si>
    <t>인도</t>
  </si>
  <si>
    <t>Le Méridien New Delhi</t>
  </si>
  <si>
    <t>Delhi, Nct, India</t>
  </si>
  <si>
    <t>Aero City, New Delhi, 110037, India</t>
  </si>
  <si>
    <t>Courtyard by Marriot Bali Seminyak</t>
  </si>
  <si>
    <t>Denpasar, Bali, Indonesia</t>
  </si>
  <si>
    <t>DPS</t>
  </si>
  <si>
    <t>Fairmont Sanur Beach Bali</t>
  </si>
  <si>
    <t>Bali Tropic Resort &amp; Spa</t>
  </si>
  <si>
    <t>INAYA Putri Bali Nusa Dua</t>
  </si>
  <si>
    <t>Conrad Bali</t>
  </si>
  <si>
    <t>The Sintesa Jimbaran</t>
  </si>
  <si>
    <t>The Stones Hotel - Legian Bali, Autograph Collection</t>
  </si>
  <si>
    <t>Sofitel Bali Nusa Dua Beach Resort</t>
  </si>
  <si>
    <t>Sheraton Denver Downton Hotel</t>
  </si>
  <si>
    <t>Denver, Colorado, United States</t>
  </si>
  <si>
    <t>DEN</t>
    <phoneticPr fontId="3" type="noConversion"/>
  </si>
  <si>
    <t>Hilton Sandestin Beach Golf Resort &amp; Spa</t>
  </si>
  <si>
    <t>Destin, Florida, United States</t>
  </si>
  <si>
    <t>The Westin Georgetown, Washington D.C.</t>
  </si>
  <si>
    <t>District Of Columbia, Washington, D.C., United States</t>
  </si>
  <si>
    <t>DCA</t>
    <phoneticPr fontId="3" type="noConversion"/>
  </si>
  <si>
    <t>Dongchuan, Yunnan, China</t>
  </si>
  <si>
    <t>Cathedral Peak Hotel</t>
  </si>
  <si>
    <t>Drakensberg , Kwazulu-Natal, South Africa</t>
  </si>
  <si>
    <t>DUR</t>
  </si>
  <si>
    <t>Drakensberg,  South Africa</t>
  </si>
  <si>
    <t>Millennium Plaza Hotel Dubai</t>
  </si>
  <si>
    <t>Dubai, Dubai, United Arab Emirates</t>
  </si>
  <si>
    <t>DXB</t>
  </si>
  <si>
    <t>Bonnington Jumeirah Lakes Towers</t>
  </si>
  <si>
    <t>Atlantis, The Palm</t>
  </si>
  <si>
    <t>Dubai: Past &amp; Future</t>
  </si>
  <si>
    <t>JW Marriott Marquis Dubai</t>
  </si>
  <si>
    <t>Explore the City &amp; Desert in Dubai</t>
  </si>
  <si>
    <t>아일랜드</t>
  </si>
  <si>
    <t>Knightsbrook Hotel Spa and Golf Resort</t>
  </si>
  <si>
    <t>Dublin, Leinster, Ireland</t>
  </si>
  <si>
    <t>DUB</t>
  </si>
  <si>
    <t>The Marker Hotel Dublin</t>
  </si>
  <si>
    <t>Royal Marine Hotel</t>
  </si>
  <si>
    <t>Dun Laoghaire, Leinster, Ireland</t>
  </si>
  <si>
    <t>Scenic Hotel Southern Cross, Dunedin</t>
  </si>
  <si>
    <t>Dunedin, Otago, New Zealand</t>
  </si>
  <si>
    <t>DUD</t>
    <phoneticPr fontId="3" type="noConversion"/>
  </si>
  <si>
    <t>The Silk Road Dunhuang Hotel</t>
  </si>
  <si>
    <t>Dunhuang, Gansu Sheng, China</t>
  </si>
  <si>
    <t>DNH</t>
  </si>
  <si>
    <t>South African Spa Getaway</t>
  </si>
  <si>
    <t>Fairmont Zimbali Resort Hotel</t>
  </si>
  <si>
    <t>Durban, Kwazulu-Natal, South Africa</t>
  </si>
  <si>
    <t>Southern Sun Elangeni &amp; Maharani</t>
  </si>
  <si>
    <t>Radisson Blu Hotel, Edinburgh</t>
  </si>
  <si>
    <t>Edinburgh, Scotland, United Kingdom</t>
  </si>
  <si>
    <t>이스라엘</t>
  </si>
  <si>
    <t>Sail by Yacht in Eilat</t>
  </si>
  <si>
    <t>Palma Astral Eilat Hotel Suites</t>
  </si>
  <si>
    <t>Eilat, Southern District, Israel</t>
  </si>
  <si>
    <t>ETH</t>
    <phoneticPr fontId="3" type="noConversion"/>
  </si>
  <si>
    <t>Hilton Eilat Queen of Sheba</t>
  </si>
  <si>
    <t>Royal Rimonim Dead Sea</t>
  </si>
  <si>
    <t>Ein Bokek, Southern District, Israel</t>
  </si>
  <si>
    <t>TLV</t>
  </si>
  <si>
    <t>The Stanley Hotel</t>
  </si>
  <si>
    <t>Welcome DreamTrip: Drakensberg, South Africa</t>
  </si>
  <si>
    <t>Estes Park, Colorado, United States</t>
  </si>
  <si>
    <t>1886 Crescent Hotel and Spa</t>
  </si>
  <si>
    <t>Eureka Springs, Arkansas, United States</t>
  </si>
  <si>
    <t>푸에뜨리코</t>
  </si>
  <si>
    <t>El Conquistador Resort, A Waldorf Astoria Resort</t>
  </si>
  <si>
    <t>Fajardo, Fajardo, Puerto Rico</t>
  </si>
  <si>
    <t>Rua das Gaivotas,</t>
  </si>
  <si>
    <t>Florianopolis, Santa Catarina, Brazil</t>
  </si>
  <si>
    <t>Jurerê Beach Village</t>
  </si>
  <si>
    <t>Serra do Panelão Hotel Fazenda</t>
  </si>
  <si>
    <t>II Campanario Villaggio Resort</t>
  </si>
  <si>
    <t>Faial Prime Suites</t>
  </si>
  <si>
    <t>Fort Lauderdale, Florida, United States</t>
  </si>
  <si>
    <t>FLL</t>
    <phoneticPr fontId="3" type="noConversion"/>
  </si>
  <si>
    <t>Hotel Gran Marquise</t>
  </si>
  <si>
    <t>Fortaleza, Ceara, Brazil</t>
  </si>
  <si>
    <t>FOR</t>
    <phoneticPr fontId="3" type="noConversion"/>
  </si>
  <si>
    <t>Bourbon Cataratas Convention &amp; Spa Resort</t>
  </si>
  <si>
    <t>Foz Do Iguacu, Parana, Brazil</t>
  </si>
  <si>
    <t>Maritim Hotel Ulm</t>
  </si>
  <si>
    <t>Maritim Hotel Wurzburg</t>
  </si>
  <si>
    <t>Frankfurt, Bavaria, Germany</t>
  </si>
  <si>
    <t>일본</t>
  </si>
  <si>
    <t>Hotel Monterey La Soeur Fukuoka</t>
  </si>
  <si>
    <t>Fukuoka,  Japan</t>
  </si>
  <si>
    <t>FUK</t>
  </si>
  <si>
    <t>Hotel New Otani Hakata</t>
  </si>
  <si>
    <t>Fukuoka-Shi, Fukuoka, Japan</t>
  </si>
  <si>
    <t>보스트와나</t>
  </si>
  <si>
    <t>AVANI Gaborone Hotel &amp; Casino</t>
  </si>
  <si>
    <t>Gaborone, South East, Botswana</t>
  </si>
  <si>
    <t>Galveston, Texas, United States</t>
  </si>
  <si>
    <t>GLS</t>
    <phoneticPr fontId="3" type="noConversion"/>
  </si>
  <si>
    <t>Westgate Smoky Mountain Resort &amp; Spa</t>
  </si>
  <si>
    <t>Gatlinburg, Tennessee, United States</t>
  </si>
  <si>
    <t>Radisson Blu Hotel, Glasgow</t>
  </si>
  <si>
    <t>Glasgow, Scotland, United Kingdom</t>
  </si>
  <si>
    <t>Radisson Blu Hotel Glasgow</t>
  </si>
  <si>
    <t>Glenwood Hot Springs Lodge &amp; Pool</t>
  </si>
  <si>
    <t>Glenwood Springs, Colorado, United States</t>
  </si>
  <si>
    <t>Gold Coast, Queensland, Australia</t>
  </si>
  <si>
    <t>OOL</t>
  </si>
  <si>
    <t>Crowne Plaza Surfers Paradise</t>
  </si>
  <si>
    <t>QT Gold Coast</t>
  </si>
  <si>
    <t>Welcome DreamTrip: Gold Coast, Australia, Oct 3-6</t>
  </si>
  <si>
    <t>니카라과</t>
  </si>
  <si>
    <t>Hotel Colonial Granada</t>
  </si>
  <si>
    <t>Granada, Granada, Nicaragua</t>
  </si>
  <si>
    <t>MGA</t>
  </si>
  <si>
    <t>The Westin Grand Cayman Seven Mile Beach Resort &amp; Spa</t>
  </si>
  <si>
    <t>Grand Cayman,  Cayman Islands</t>
  </si>
  <si>
    <t>GCM</t>
    <phoneticPr fontId="3" type="noConversion"/>
  </si>
  <si>
    <t>Dong Fang Hotel</t>
  </si>
  <si>
    <t>Guangzhou, Guangdong Province, China</t>
  </si>
  <si>
    <t>CAN</t>
  </si>
  <si>
    <t>China Hotel, A Marriott® Hotel, Guangzhou</t>
  </si>
  <si>
    <t>Fontainebleau Hotel</t>
  </si>
  <si>
    <t>Guatemala City, Guatemala, Guatemala</t>
  </si>
  <si>
    <t>Shangri-La Hotel, Guilin</t>
  </si>
  <si>
    <t>Guilin, Guangxi Zhuangzu Zizhiqu, China</t>
  </si>
  <si>
    <t>KWL</t>
  </si>
  <si>
    <t>Sheraton Guilin Hotel</t>
  </si>
  <si>
    <t>Grand Bravo Guilin</t>
  </si>
  <si>
    <t>Grand Metropark Heaven-sent Resort Kaili</t>
  </si>
  <si>
    <t>DoubleTree by Hilton Hotel Anshun</t>
  </si>
  <si>
    <t>짐바브</t>
  </si>
  <si>
    <t>Antelope Park</t>
  </si>
  <si>
    <t>Gweru, Midlands, Zimbabwe</t>
  </si>
  <si>
    <t>Melia Hanoi Hotel</t>
  </si>
  <si>
    <t>Ha Noi, Ha Noi, Vietnam</t>
  </si>
  <si>
    <t>HAN</t>
  </si>
  <si>
    <t>• Paradise Spa services.</t>
  </si>
  <si>
    <t>Sedona Suites Hanoi</t>
  </si>
  <si>
    <t>Sheraton Sanya Haitang Bay Resort</t>
  </si>
  <si>
    <t>Haikou, Hainan, China</t>
  </si>
  <si>
    <t>SYX</t>
  </si>
  <si>
    <t>Aegean Melathron Hotel &amp; Spa</t>
  </si>
  <si>
    <t>Halkidiki, Central Greece, Greece</t>
  </si>
  <si>
    <t>Halkidiki, Central Macedonia, Greece</t>
  </si>
  <si>
    <t>노르웨이</t>
  </si>
  <si>
    <t>Pers Hotell</t>
  </si>
  <si>
    <t>Reef View Hotel</t>
  </si>
  <si>
    <t>Hamilton Island, Queensland, Australia</t>
  </si>
  <si>
    <t>Holiday Inn Hangzhou City Center</t>
  </si>
  <si>
    <t>Hangzhou, Zhejiang Sheng, China</t>
  </si>
  <si>
    <t>HGH</t>
  </si>
  <si>
    <t>Crowne Plaza Huangshan Yucheng</t>
  </si>
  <si>
    <t>Welcome DreamTrip: Hangzhou, China</t>
  </si>
  <si>
    <t>Crowne Plaza Huangshan Taiping Lake</t>
  </si>
  <si>
    <t>Bell Wildlife Specialties</t>
  </si>
  <si>
    <t>Harveyville, Kansas, United States</t>
  </si>
  <si>
    <t>MCI</t>
    <phoneticPr fontId="3" type="noConversion"/>
  </si>
  <si>
    <t>8박</t>
  </si>
  <si>
    <t>One&amp;Only Hayman Island</t>
  </si>
  <si>
    <t>Hayman Island, Queensland, Australia</t>
  </si>
  <si>
    <t>Hershey Lodge</t>
  </si>
  <si>
    <t>Hershey, Pennsylvania, United States</t>
  </si>
  <si>
    <t>Dogo-kan</t>
  </si>
  <si>
    <t>Hiroshima-Shi, Hiroshima, Japan</t>
  </si>
  <si>
    <t>Hobart, Tasmania, Australia</t>
  </si>
  <si>
    <t>HBA</t>
    <phoneticPr fontId="3" type="noConversion"/>
  </si>
  <si>
    <t>Erdos Sishuangman Hotel</t>
  </si>
  <si>
    <t>Hohhot, Inner Mongolia, China</t>
  </si>
  <si>
    <t>홍콩</t>
  </si>
  <si>
    <t>Hong Kong</t>
  </si>
  <si>
    <t>HKG</t>
  </si>
  <si>
    <t>The Kowloon Hotel</t>
  </si>
  <si>
    <t>Hong Kong,  Hong Kong</t>
  </si>
  <si>
    <t>The Excelsior, Hong Kong</t>
  </si>
  <si>
    <t>Sheraton Hong Kong Hotel &amp; Towers</t>
  </si>
  <si>
    <t>The Peninsula Hong Kong</t>
  </si>
  <si>
    <t>Kowloon Shangri-La, Hong Kong</t>
  </si>
  <si>
    <t>InterContinental Hong Kong</t>
  </si>
  <si>
    <t>Royal Plaza Hotel</t>
  </si>
  <si>
    <t>Welcome DreamTrip: Hong Kong</t>
  </si>
  <si>
    <t>Honolulu, Hawaii, United States</t>
  </si>
  <si>
    <t>HNL</t>
    <phoneticPr fontId="3" type="noConversion"/>
  </si>
  <si>
    <t>The Best Western Premier Indochine Palace</t>
  </si>
  <si>
    <t>Hue, Thua Thien-Hue, Vietnam</t>
  </si>
  <si>
    <t>Indochine Palace</t>
  </si>
  <si>
    <t>Hotel Garbi Ibiza &amp; Spa</t>
  </si>
  <si>
    <t>Ibiza, Balearic Islands, Spain</t>
  </si>
  <si>
    <t>Epirus Palace Hotel</t>
  </si>
  <si>
    <t>Ioannina, Epirus, Greece</t>
  </si>
  <si>
    <t>Krikonis Hotel</t>
  </si>
  <si>
    <t>Seaside Los Jameos Playa</t>
  </si>
  <si>
    <t>Isla De Lanzarote, Canary Islands, Spain</t>
  </si>
  <si>
    <t>ACE</t>
    <phoneticPr fontId="3" type="noConversion"/>
  </si>
  <si>
    <t>Titanic City Taksim Hotel</t>
  </si>
  <si>
    <t>Istanbul, Istanbul, Turkey</t>
  </si>
  <si>
    <t>Jeju, Jeju, South Korea</t>
  </si>
  <si>
    <t>CJU</t>
  </si>
  <si>
    <t>Ramada Plaza Jeju</t>
  </si>
  <si>
    <t>Lotte Hotels &amp; Resorts, Jeju</t>
  </si>
  <si>
    <t>Wuli Tianxi Hot Spring Hotel</t>
  </si>
  <si>
    <t>Jiangsu Sheng, Jiangsu Sheng, China</t>
  </si>
  <si>
    <t>InterContinental Xishuangbanna Resort</t>
  </si>
  <si>
    <t>Jinghong, Yunnan, China</t>
  </si>
  <si>
    <t>JHG</t>
  </si>
  <si>
    <t>Jiuzhaigou Xian, Sichuan, China</t>
  </si>
  <si>
    <t>Zip Line in the Magaliesberg Mountain Range</t>
  </si>
  <si>
    <t>Indaba Hotel, Spa &amp; Conference Centre</t>
  </si>
  <si>
    <t>Johannesburg, Gauteng, South Africa</t>
  </si>
  <si>
    <t>JNB</t>
  </si>
  <si>
    <t>Welcome DreamTrip: Johannesburg, South Africa</t>
  </si>
  <si>
    <t>Indaba Hotel, Spa and Conference Center</t>
  </si>
  <si>
    <t>Kirishima Iwasaki Hotel</t>
  </si>
  <si>
    <t>Kagoshima-Shi, Kagoshima, Japan</t>
  </si>
  <si>
    <t>KOJ</t>
  </si>
  <si>
    <t>Kandia's Castle Hotel, Resort and Thalasso</t>
  </si>
  <si>
    <t>Kandia, Peloponnese, Greece</t>
  </si>
  <si>
    <t>The Raphael Hotel</t>
  </si>
  <si>
    <t>Kansas City, Missouri, United States</t>
  </si>
  <si>
    <t>대만</t>
  </si>
  <si>
    <t>Howard Plaza Hotel Kaohsiung</t>
  </si>
  <si>
    <t>Kaohsiung, Kaohsiung, Taiwan</t>
  </si>
  <si>
    <t>KHH</t>
  </si>
  <si>
    <t>Grand Hi-Lai Hotel</t>
  </si>
  <si>
    <t>Caeser Park Hotel, Kenting</t>
  </si>
  <si>
    <t>Mouzaki Palace Hotel &amp; Spa</t>
  </si>
  <si>
    <t>Kardista, Thessaly, Greece</t>
  </si>
  <si>
    <t>ATH</t>
  </si>
  <si>
    <t>Gache Gache Lodge</t>
  </si>
  <si>
    <t>Kariba District,  Zimbabwe</t>
  </si>
  <si>
    <t>Mediterranean Village Hotel &amp; Spa</t>
  </si>
  <si>
    <t>Katerini, Central Macedonia, Greece</t>
  </si>
  <si>
    <t>Chateau Beach Resort Kenting</t>
  </si>
  <si>
    <t>Kending, Taiwan, Taiwan</t>
  </si>
  <si>
    <t>Kenting, Taiwan, Taiwan</t>
  </si>
  <si>
    <t>HaGoshrim Hotel</t>
  </si>
  <si>
    <t>Kiryat Shmona Airport, Northern District, Israel</t>
  </si>
  <si>
    <t>Manathai Koh Samui</t>
  </si>
  <si>
    <t>Ko Samui, Surat Thani, Thailand</t>
  </si>
  <si>
    <t>USM</t>
  </si>
  <si>
    <t>BayWater Resort Koh Samui</t>
  </si>
  <si>
    <t>크로아티아</t>
  </si>
  <si>
    <t>Liburna Hotel</t>
  </si>
  <si>
    <t>Korcula, Dubrovacko-Neretvanska, Croatia</t>
  </si>
  <si>
    <t>Diamond Deluxe Hotel</t>
  </si>
  <si>
    <t>Kos, South Aegean, Greece</t>
  </si>
  <si>
    <t>Lakitira Resort and Village</t>
  </si>
  <si>
    <t>Hyatt Regency Kinabalu</t>
  </si>
  <si>
    <t>Kota Kinabalu, Sabah, Malaysia</t>
  </si>
  <si>
    <t>BKI</t>
  </si>
  <si>
    <t>The Palace Hotel Kota Kinabalu</t>
  </si>
  <si>
    <t>Deevana Plaza Krabi-Aonang</t>
  </si>
  <si>
    <t>Krabi, Krabi, Thailand</t>
  </si>
  <si>
    <t>SKG</t>
  </si>
  <si>
    <t>Kriopigi, Central Macedonia, Greece</t>
  </si>
  <si>
    <t>Renaissance Hotel Kuala Lumpur</t>
  </si>
  <si>
    <t>Kuala Lumpur, Kuala Lumpur, Malaysia</t>
  </si>
  <si>
    <t>KUL</t>
    <phoneticPr fontId="3" type="noConversion"/>
  </si>
  <si>
    <t>JW Marriott Hotel Kuala Lumpur</t>
  </si>
  <si>
    <t>Sheraton Imperial Kuala Lumpur Hotel</t>
  </si>
  <si>
    <t>Discover the Rich Heritage of Malaysia</t>
  </si>
  <si>
    <t>Grand Millennium Hotel Kuala Lumpur</t>
  </si>
  <si>
    <t>Hotel Istana Kuala Lumpur</t>
  </si>
  <si>
    <t>Pullman Kuching Hotel</t>
  </si>
  <si>
    <t>Kuching, Sarawak, Malaysia</t>
  </si>
  <si>
    <t>Crowne Plaza Kunming City Centre</t>
  </si>
  <si>
    <t>Kunming, Yunnan, China</t>
  </si>
  <si>
    <t>Hilton Garden Inn Lijiang</t>
  </si>
  <si>
    <t>Kyllini, West Greece, Greece</t>
  </si>
  <si>
    <t>ANA Crowne Plaza Kyoto</t>
  </si>
  <si>
    <t>Kyoto, Kyoto, Japan</t>
  </si>
  <si>
    <t>KIX</t>
  </si>
  <si>
    <t>Kyoto Tokyu Hotel</t>
  </si>
  <si>
    <t>Sheraton Maui Resort &amp; Spa</t>
  </si>
  <si>
    <t>Lahaina, Hawaii, United States</t>
  </si>
  <si>
    <t>OGG</t>
    <phoneticPr fontId="3" type="noConversion"/>
  </si>
  <si>
    <t>캬냐</t>
  </si>
  <si>
    <t>Manda Bay</t>
  </si>
  <si>
    <t>Lamu, Coast Province, Kenya</t>
  </si>
  <si>
    <t>LAU</t>
  </si>
  <si>
    <t>Langkawi Lagoon Resort</t>
  </si>
  <si>
    <t>Langkawi,  Malaysia</t>
  </si>
  <si>
    <t>Wanda Vista Lanzhou</t>
  </si>
  <si>
    <t>Lanzhou, Gansu Sheng, China</t>
  </si>
  <si>
    <t>Las Vegas, Nevada, United States</t>
  </si>
  <si>
    <t>LAS</t>
  </si>
  <si>
    <t>Welcome DreamTrip: Las Vegas, Nevada</t>
  </si>
  <si>
    <t>The Venetian Las Vegas</t>
  </si>
  <si>
    <t>The LINQ Hotel &amp; Casino</t>
  </si>
  <si>
    <t>Lhasa, Tibet Autonomous Region, China</t>
  </si>
  <si>
    <t>Hylandia by Shangri-La</t>
  </si>
  <si>
    <t>Lijiang, Yunnan, China</t>
  </si>
  <si>
    <t>Grand Hyatt Lijiang</t>
  </si>
  <si>
    <t>Novotel Cusco</t>
  </si>
  <si>
    <t>Lima, Provincia De Lima, Peru</t>
  </si>
  <si>
    <t>포르투칼</t>
  </si>
  <si>
    <t>Corinthia Hotel Lisbon</t>
  </si>
  <si>
    <t>Lisbon, Lisbon, Portugal</t>
  </si>
  <si>
    <t>LIS</t>
  </si>
  <si>
    <t>Olympus Mediterranean</t>
  </si>
  <si>
    <t>Litochoro, Central Macedonia, Greece</t>
  </si>
  <si>
    <t>DoubleTree by Hilton Hotel &amp; Spa Liverpool</t>
  </si>
  <si>
    <t>Liverpool, England, United Kingdom</t>
  </si>
  <si>
    <t>Meliá White House</t>
  </si>
  <si>
    <t>London, England, United Kingdom</t>
  </si>
  <si>
    <t>LHR</t>
    <phoneticPr fontId="3" type="noConversion"/>
  </si>
  <si>
    <t>Mondrian Sea Containers</t>
  </si>
  <si>
    <t>Guilin Longsheng Huamei International Hotel</t>
  </si>
  <si>
    <t>Longsheng, Guangdong Province, China</t>
  </si>
  <si>
    <t>Barceló Grand Faro Los Cabos</t>
  </si>
  <si>
    <t>Los Cabos, Baja California Sur, Mexico</t>
  </si>
  <si>
    <t>Brown Hotel</t>
  </si>
  <si>
    <t>Louisville, Kentucky, United States</t>
  </si>
  <si>
    <t>Loutra, North Aegean, Greece</t>
  </si>
  <si>
    <t>자메이카</t>
  </si>
  <si>
    <t>Grand Palladium Lady Hamilton Resort &amp; Spa</t>
  </si>
  <si>
    <t>Lucea, Hanover Parish, Jamaica</t>
  </si>
  <si>
    <t>Sheraton Grand Macao Hotel, Cotai Central</t>
  </si>
  <si>
    <t>Macao, Guangdong Province, China</t>
  </si>
  <si>
    <t>MFM</t>
  </si>
  <si>
    <t>마카오</t>
  </si>
  <si>
    <t>Harbourview Hotel Macau</t>
  </si>
  <si>
    <t>Macau, Macau, Macao</t>
  </si>
  <si>
    <t>Studio City Macau</t>
  </si>
  <si>
    <t>Hotel Ritz Lagoa da Anta</t>
  </si>
  <si>
    <t>Maceio, Alagoas, Brazil</t>
  </si>
  <si>
    <t>NH Collection Madrid Eurobuilding</t>
  </si>
  <si>
    <t>Madrid, Madrid, Spain</t>
  </si>
  <si>
    <t>MAD</t>
  </si>
  <si>
    <t>세이셀</t>
  </si>
  <si>
    <t>Mahe,  Seychelles</t>
  </si>
  <si>
    <t>ME Mallorca</t>
  </si>
  <si>
    <t>Mallorca, Balearic Islands, Spain</t>
  </si>
  <si>
    <t>Malta,  Malta</t>
  </si>
  <si>
    <t>Juma Amazon Lodge</t>
  </si>
  <si>
    <t>Manaus, Amazonas, Brazil</t>
  </si>
  <si>
    <t>INNSIDE Manchester</t>
  </si>
  <si>
    <t>Manchester, England, United Kingdom</t>
  </si>
  <si>
    <t>미얀마</t>
  </si>
  <si>
    <t>Sedona Hotel Mandalay</t>
  </si>
  <si>
    <t>Mandalay, Mandalay, Myanmar</t>
  </si>
  <si>
    <t>MDL</t>
  </si>
  <si>
    <t>Diamond Hotel Philippines</t>
  </si>
  <si>
    <t>Manila, National Capital Region, Philippines</t>
  </si>
  <si>
    <t>MNL</t>
  </si>
  <si>
    <t>Edsa Shangri-La, Manila</t>
  </si>
  <si>
    <t>Sofitel Philippine Plaza Manila</t>
  </si>
  <si>
    <t>Rocktail Beach Camp</t>
  </si>
  <si>
    <t>Pullman Bunker Bay Resort Margaret River Region</t>
  </si>
  <si>
    <t>Margaret River, Western Australia, Australia</t>
  </si>
  <si>
    <t>Marival Residences Luxury Resort</t>
  </si>
  <si>
    <t>Marival Resort &amp; Suites Nuevo Vallarta All Inclusive, Nayarit, Mexico</t>
  </si>
  <si>
    <t>The Magic of Marrakesh</t>
  </si>
  <si>
    <t>Le Méridien N’Fis</t>
  </si>
  <si>
    <t>Marrakesh, Marrakech-Tensift-Al Haouz, Morocco</t>
  </si>
  <si>
    <t>RAK</t>
  </si>
  <si>
    <t>Pamuzinda Safari Lodge</t>
  </si>
  <si>
    <t>Mashonaland, Mashonaland West Province, Zimbabwe</t>
  </si>
  <si>
    <t>HRE</t>
  </si>
  <si>
    <t>Azanzi Beach Hotel</t>
  </si>
  <si>
    <t>Matemwe, Zanzibar North, Tanzania</t>
  </si>
  <si>
    <t>ZNZ</t>
  </si>
  <si>
    <t>Meath, Leinster, Ireland</t>
  </si>
  <si>
    <t>JW Marriott Hotel Medan</t>
  </si>
  <si>
    <t>Medan, North Sumatra, Indonesia</t>
  </si>
  <si>
    <t>Howard Johnson Changsheng Plaza</t>
  </si>
  <si>
    <t>Meizhou, Guangdong Province, China</t>
  </si>
  <si>
    <t>MXZ</t>
  </si>
  <si>
    <t>Hotel Pullman Melbourne On the Park</t>
  </si>
  <si>
    <t>Melbourne, Victoria, Australia</t>
  </si>
  <si>
    <t>MEL</t>
    <phoneticPr fontId="3" type="noConversion"/>
  </si>
  <si>
    <t>Vibe Savoy Hotel Melbourne</t>
  </si>
  <si>
    <t>Big Cypress Lodge</t>
  </si>
  <si>
    <t>Memphis, Tennessee, United States</t>
  </si>
  <si>
    <t>MEM</t>
    <phoneticPr fontId="3" type="noConversion"/>
  </si>
  <si>
    <t>The Westin Resort, Costa Navarino</t>
  </si>
  <si>
    <t>Messinia, Peloponnese, Greece</t>
  </si>
  <si>
    <t>KLX</t>
    <phoneticPr fontId="3" type="noConversion"/>
  </si>
  <si>
    <t>Grand Forest Metsovo</t>
  </si>
  <si>
    <t>Metsovo, Epirus, Greece</t>
  </si>
  <si>
    <t>Fontainebleau Miami Beach</t>
  </si>
  <si>
    <t>Miami, Florida, United States</t>
  </si>
  <si>
    <t>MIA</t>
    <phoneticPr fontId="3" type="noConversion"/>
  </si>
  <si>
    <t>Mykonian Mare Luxury Suites Hotel</t>
  </si>
  <si>
    <t>Mikonos Island, Mikonos Airport, South Aegean, Greece</t>
  </si>
  <si>
    <t>JMK</t>
    <phoneticPr fontId="3" type="noConversion"/>
  </si>
  <si>
    <t>이태리</t>
  </si>
  <si>
    <t>Crowne Plaza Milan City</t>
  </si>
  <si>
    <t>Milano, Lombardy, Italy</t>
  </si>
  <si>
    <t>The Westin Minneapolis</t>
  </si>
  <si>
    <t>Minneapolis, Minnesota, United States</t>
  </si>
  <si>
    <t>Hyatt Ziva Rose Hall</t>
  </si>
  <si>
    <t>Montego Bay, Saint James, Jamaica</t>
  </si>
  <si>
    <t>Hyatt Regency Monterey Hotel and Spa on Del Monte Golf Course</t>
  </si>
  <si>
    <t>Monterey, California, United States</t>
  </si>
  <si>
    <t>Mtito Andei, Eastern, Kenya</t>
  </si>
  <si>
    <t>Misty Hill Country Hotel, Conference Centre &amp; Spa</t>
  </si>
  <si>
    <t>Muldersdrift, Gauteng, South Africa</t>
  </si>
  <si>
    <t>Saint John Mykonos Hotel</t>
  </si>
  <si>
    <t>Mykonos, South Aegean, Greece</t>
  </si>
  <si>
    <t>Myrtle Beach Marriott Resort &amp; Spa at Grande Dunes</t>
  </si>
  <si>
    <t>Myrtle Beach, South Carolina, United States</t>
  </si>
  <si>
    <t>MYR</t>
    <phoneticPr fontId="3" type="noConversion"/>
  </si>
  <si>
    <t>Nadi, Western, Fiji</t>
  </si>
  <si>
    <t>NAN</t>
  </si>
  <si>
    <t>일</t>
    <phoneticPr fontId="3" type="noConversion"/>
  </si>
  <si>
    <t>5박</t>
    <phoneticPr fontId="3" type="noConversion"/>
  </si>
  <si>
    <t>Toyama Excel Hotel Tokyu</t>
  </si>
  <si>
    <t>NGO</t>
  </si>
  <si>
    <t>Lake Naivasha Country Club</t>
  </si>
  <si>
    <t>Nairobi, Nairobi Area, Kenya</t>
  </si>
  <si>
    <t>NBO</t>
  </si>
  <si>
    <t>Safari Park Hotel and Casino Nairobi</t>
  </si>
  <si>
    <t>Amboseli Serena Safari Lodge</t>
  </si>
  <si>
    <t>InterContinental Nanjing</t>
  </si>
  <si>
    <t>Nanjing, Jiangsu Sheng, China</t>
  </si>
  <si>
    <t>Scenic Hotel Te Pania</t>
  </si>
  <si>
    <t>Napier, Hawke's Bay, New Zealand</t>
  </si>
  <si>
    <t>NPE</t>
    <phoneticPr fontId="3" type="noConversion"/>
  </si>
  <si>
    <t>Gaylord Opryland Resort &amp; Convention Center</t>
  </si>
  <si>
    <t>Nashville, Tennessee, United States</t>
  </si>
  <si>
    <t>BNA</t>
    <phoneticPr fontId="3" type="noConversion"/>
  </si>
  <si>
    <t>Hotel Monteleone</t>
  </si>
  <si>
    <t>New Orleans, Louisiana, United States</t>
  </si>
  <si>
    <t>Renaissance New Orleans Pere Marquette Hotel</t>
  </si>
  <si>
    <t>Astor Crowne Plaza New Orleans French Quarter</t>
  </si>
  <si>
    <t>Le Parker Méridien New York</t>
  </si>
  <si>
    <t>New York, New York, United States</t>
  </si>
  <si>
    <t>JFK</t>
  </si>
  <si>
    <t>Welcome DreamTrip: New York City</t>
  </si>
  <si>
    <t>Renaissance New York Times Square Hotel</t>
  </si>
  <si>
    <t>Conrad New York</t>
  </si>
  <si>
    <t>캐나다</t>
  </si>
  <si>
    <t>Sheraton on the Falls</t>
  </si>
  <si>
    <t>Niagara Falls, Ontario, Canada</t>
  </si>
  <si>
    <t>IAG</t>
  </si>
  <si>
    <t>Marriott on the Falls</t>
  </si>
  <si>
    <t>Sheraton Ningbo Hotel</t>
  </si>
  <si>
    <t>Ningbo, Zhejiang Sheng, China</t>
  </si>
  <si>
    <t>Nomos Chalkidikis, Central Macedonia, Greece</t>
  </si>
  <si>
    <t>Sheraton Norfolk Waterside Hotel</t>
  </si>
  <si>
    <t>Norfolk, Virginia, United States</t>
  </si>
  <si>
    <t>Nuevo Vallarta, Nayarit, Mexico</t>
  </si>
  <si>
    <t>PVR</t>
  </si>
  <si>
    <t>Marival Resort &amp; Suites</t>
  </si>
  <si>
    <t>Occidental Grand Nuevo Vallarta</t>
  </si>
  <si>
    <t>Occidental Grand Nuevo Vallarta, Jalisco, Mexico</t>
  </si>
  <si>
    <t>Kafuu Resort Fuchaku Condo Hotel</t>
  </si>
  <si>
    <t>Okinawa, Okinawa, Japan</t>
  </si>
  <si>
    <t>OKA</t>
  </si>
  <si>
    <t>Hotel Monterey Okinawa Spa &amp; Resort</t>
  </si>
  <si>
    <t>Hilton Orlando</t>
  </si>
  <si>
    <t>Orlando, Florida, United States</t>
  </si>
  <si>
    <t>Gaylord Palms Resort &amp; Convention Center</t>
  </si>
  <si>
    <t>Crowne Plaza Orlando Universal</t>
  </si>
  <si>
    <t>Welcome DreamTrip: Orlando, Florida</t>
  </si>
  <si>
    <t>Hotel Monterey Grasmere Osaka</t>
  </si>
  <si>
    <t>Osaka,  Japan</t>
  </si>
  <si>
    <t>Hotel Seamore</t>
  </si>
  <si>
    <t>Palm Beach,  Aruba</t>
  </si>
  <si>
    <t>Palma De Mallorca, Balearic Islands, Spain</t>
  </si>
  <si>
    <t>파나마</t>
  </si>
  <si>
    <t>Novotel by Accord Hotels</t>
  </si>
  <si>
    <t>Panama, Panama, Panama</t>
  </si>
  <si>
    <t>Sheraton Bijao Beach Resort - An All-Inclusive Resort</t>
  </si>
  <si>
    <t>키프로스</t>
  </si>
  <si>
    <t>Almyra Hotel</t>
  </si>
  <si>
    <t>Paphos, Pafos, Cyprus</t>
  </si>
  <si>
    <t>PFO</t>
  </si>
  <si>
    <t>Droushia Heights Hotel</t>
  </si>
  <si>
    <t>Azia Resort and Spa</t>
  </si>
  <si>
    <t>Annabelle Hotel</t>
  </si>
  <si>
    <t>바하마</t>
  </si>
  <si>
    <t>Paradise Island, New Providence, Bahamas</t>
  </si>
  <si>
    <t>Best Western Premier Opera Faubourg</t>
  </si>
  <si>
    <t>Paris, Ile-De-France, France</t>
  </si>
  <si>
    <t>CDG</t>
    <phoneticPr fontId="3" type="noConversion"/>
  </si>
  <si>
    <t>Sofitel Paris La Défense</t>
  </si>
  <si>
    <t>에스타니아</t>
  </si>
  <si>
    <t>Tervise Paradiis Spa Hotel &amp; Water Park</t>
  </si>
  <si>
    <t>Parnu, Parnumaa, Estonia</t>
  </si>
  <si>
    <t>Hard Rock Hotel Pattaya</t>
  </si>
  <si>
    <t>Pattaya,  Thailand</t>
  </si>
  <si>
    <t>G Hotel Kelawai</t>
  </si>
  <si>
    <t>Penang Harbour, Pulau Pinang, Malaysia</t>
  </si>
  <si>
    <t>PEN</t>
  </si>
  <si>
    <t>Hilton Pensacola Beach</t>
  </si>
  <si>
    <t>Pensacola, Florida, United States</t>
  </si>
  <si>
    <t>Novotel Perth Langley</t>
  </si>
  <si>
    <t>Perth, Western Australia, Australia</t>
  </si>
  <si>
    <t>PER</t>
  </si>
  <si>
    <t>중동</t>
  </si>
  <si>
    <t>Evason Ma’In Resort &amp; Spa – Six Senses</t>
  </si>
  <si>
    <t>Petra, Ma'an, Jordan</t>
  </si>
  <si>
    <t>Phatthaya, Chon Buri, Thailand</t>
  </si>
  <si>
    <t>Le Méridien Philadelphia</t>
  </si>
  <si>
    <t>Philadelphia, Pennsylvania, United States</t>
  </si>
  <si>
    <t>캄보디아</t>
  </si>
  <si>
    <t>Hotel Sofitel Phnom Penh Phokeethra</t>
  </si>
  <si>
    <t>Phnom Penh, Phnum Penh, Cambodia</t>
  </si>
  <si>
    <t>PNH</t>
  </si>
  <si>
    <t>Sokha Phnom Penh Hotel &amp; Residence</t>
  </si>
  <si>
    <t>Swissôtel Resort Phuket</t>
  </si>
  <si>
    <t>Phuket Province, Phuket Province, Thailand</t>
  </si>
  <si>
    <t>HKT</t>
  </si>
  <si>
    <t>Avista Phuket Resort and Spa, Kata Beach</t>
  </si>
  <si>
    <t>Sunsuri Phuket Hotel</t>
  </si>
  <si>
    <t>The Senses Resort</t>
  </si>
  <si>
    <t>Phuket, Phuket Province, Thailand</t>
  </si>
  <si>
    <t>Andaman Embrace Resort &amp; Spa</t>
  </si>
  <si>
    <t>Novotel Phuket Kamala Beach</t>
  </si>
  <si>
    <t>Pullman Phuket Panwa Beach Resort</t>
  </si>
  <si>
    <t>Banthai Beach Resort &amp; Spa</t>
  </si>
  <si>
    <t>Centara Blue Marine Resort &amp; Spa Phuket</t>
  </si>
  <si>
    <t>Mövenpick Resort &amp; Spa Karon Beach Phuket</t>
  </si>
  <si>
    <t>Dollywood’s DreamMore Resort</t>
  </si>
  <si>
    <t>Pigeon Forge, Tennessee, United States</t>
  </si>
  <si>
    <t>Calle Lote Hotelero No. 6, Desarrollo Playacar</t>
  </si>
  <si>
    <t>Playa Del Carmen, Quintana Roo, Mexico</t>
  </si>
  <si>
    <t>Royal Hideaway Playacar Resort</t>
  </si>
  <si>
    <t>Occidental Grand Xcaret</t>
  </si>
  <si>
    <t>Beacon Island Resort</t>
  </si>
  <si>
    <t>마푸투</t>
  </si>
  <si>
    <t>The Waves Lodge</t>
  </si>
  <si>
    <t>Port Canaveral, Florida, United States</t>
  </si>
  <si>
    <t>Wild Coast Sun Resort &amp; Casino</t>
  </si>
  <si>
    <t>Port Edward, Kwazulu-Natal, South Africa</t>
  </si>
  <si>
    <t>Xenia Palace Portaria</t>
  </si>
  <si>
    <t>Portaria, Thessaly, Greece</t>
  </si>
  <si>
    <t>Oceano Atlântico Apartments</t>
  </si>
  <si>
    <t>Portimao, Faro, Portugal</t>
  </si>
  <si>
    <t>Portland Marriott Downtown Waterfront</t>
  </si>
  <si>
    <t>Portland, Oregon, United States</t>
  </si>
  <si>
    <t>PDX</t>
    <phoneticPr fontId="3" type="noConversion"/>
  </si>
  <si>
    <t>Hotel Modera</t>
  </si>
  <si>
    <t>Brazilian Coastal Getaway</t>
  </si>
  <si>
    <t>Arraial d'Ajuda Eco Resort</t>
  </si>
  <si>
    <t>Porto Seguro, Estado De Bahia, Brazil</t>
  </si>
  <si>
    <t>BPS</t>
    <phoneticPr fontId="3" type="noConversion"/>
  </si>
  <si>
    <t>Eurostars Das Artes Hotel</t>
  </si>
  <si>
    <t>Porto, Porto, Portugal</t>
  </si>
  <si>
    <t>Kempinski Palace Portoroz</t>
  </si>
  <si>
    <t>Portoroz, Piran-Pirano, Slovenia</t>
  </si>
  <si>
    <t>Potos (Thassos), East Macedonia And Thrace, Greece</t>
  </si>
  <si>
    <t>Corinthia Hotel Prague</t>
  </si>
  <si>
    <t>Prague, Praha, Czech Republic</t>
  </si>
  <si>
    <t>Kongresová 1655/1</t>
  </si>
  <si>
    <t>Protaras, Ammochostos, Cyprus</t>
  </si>
  <si>
    <t>Princesa Garden Island Resort and Spa</t>
  </si>
  <si>
    <t>Puerto Princesa,  Philippines</t>
  </si>
  <si>
    <t>Sheridan Beach Resort and Spa</t>
  </si>
  <si>
    <t>Puerto Vallarta, Jalisco, Mexico</t>
  </si>
  <si>
    <t>도미니카공화국</t>
  </si>
  <si>
    <t>Bávaro 23301, Dominican Republic</t>
  </si>
  <si>
    <t>Punta Cana, San Juan, Dominican Republic</t>
  </si>
  <si>
    <t>Hard Rock Hotel &amp; Casino Punta Cana</t>
  </si>
  <si>
    <t>Ocean Spring Metropark Hotel Qingdao</t>
  </si>
  <si>
    <t>Qingdao, Shandong Sheng, China</t>
  </si>
  <si>
    <t>TAO</t>
  </si>
  <si>
    <t>Hilton Qingdao Golden Beach</t>
  </si>
  <si>
    <t>Scenic Suites Queenstown</t>
  </si>
  <si>
    <t>Queenstown, Otago, New Zealand</t>
  </si>
  <si>
    <t>InterContinental Alpensia Pyeongchang Resort</t>
  </si>
  <si>
    <t>Republic Of Korea,  South Korea</t>
  </si>
  <si>
    <t>Rimondi Grand Resort &amp; Spa</t>
  </si>
  <si>
    <t>Rethymno, Crete, Greece</t>
  </si>
  <si>
    <t>Creta Star Hotel</t>
  </si>
  <si>
    <t>Rethymnon, Crete, Greece</t>
  </si>
  <si>
    <t>Reykjavik, Capital Region, Iceland</t>
  </si>
  <si>
    <t>KEF</t>
    <phoneticPr fontId="3" type="noConversion"/>
  </si>
  <si>
    <t>Mitsis Grand Hotel</t>
  </si>
  <si>
    <t>Rhodes, South Aegean, Greece</t>
  </si>
  <si>
    <t>라트비아</t>
  </si>
  <si>
    <t>Radisson Blu Hotel Latvija</t>
  </si>
  <si>
    <t>Hard Rock Hotel Riviera Maya</t>
  </si>
  <si>
    <t>Riviera Maya, Quintana Roo, Mexico</t>
  </si>
  <si>
    <t>Hotel Savoy</t>
  </si>
  <si>
    <t>Roma, Latium, Italy</t>
  </si>
  <si>
    <t>FCO</t>
    <phoneticPr fontId="3" type="noConversion"/>
  </si>
  <si>
    <t>9박</t>
  </si>
  <si>
    <t>Rome, Latium, Italy</t>
  </si>
  <si>
    <t>Millennium Hotel Rotorua</t>
  </si>
  <si>
    <t>Rotorua, Bay Of Plenty, New Zealand</t>
  </si>
  <si>
    <t>Kedar Heritage Lodge, Conference Centre &amp; Spa</t>
  </si>
  <si>
    <t>Rustenburg, North-West, South Africa</t>
  </si>
  <si>
    <t>PRY</t>
  </si>
  <si>
    <t>Kwa Maritane Bush Lodge</t>
  </si>
  <si>
    <t>World Golf Village Renaissance St. Augustine Resort</t>
  </si>
  <si>
    <t>Saint Augustine, Florida, United States</t>
  </si>
  <si>
    <t>Frenchman’s Reef &amp; Morning Star Marriott Beach Resort</t>
  </si>
  <si>
    <t>Saint Thomas, Saint Thomas Island, U.S. Virgin Islands</t>
  </si>
  <si>
    <t>오만</t>
  </si>
  <si>
    <t>Salalah Rotana Resort</t>
  </si>
  <si>
    <t>Hotel Goldener Hirsch</t>
  </si>
  <si>
    <t>SZG</t>
    <phoneticPr fontId="3" type="noConversion"/>
  </si>
  <si>
    <t>Hotel Palomar San Diego</t>
  </si>
  <si>
    <t>San Diego, California, United States</t>
  </si>
  <si>
    <t>SAN</t>
    <phoneticPr fontId="3" type="noConversion"/>
  </si>
  <si>
    <t>Welcome DreamTrip: San Diego, CA</t>
  </si>
  <si>
    <t>Paradise Point Resort &amp; Spa</t>
  </si>
  <si>
    <t>Parc 55</t>
  </si>
  <si>
    <t>San Francisco, California, United States</t>
  </si>
  <si>
    <t>Hyatt Fisherman's Wharf</t>
  </si>
  <si>
    <t>코스타리카</t>
  </si>
  <si>
    <t>DoubleTree Resort by Hilton Central Pacific-Costa Rica</t>
  </si>
  <si>
    <t>San Jose, San Jose, Costa Rica</t>
  </si>
  <si>
    <t>SJO</t>
    <phoneticPr fontId="3" type="noConversion"/>
  </si>
  <si>
    <t>Mountain Paradise Hotel</t>
  </si>
  <si>
    <t>La Concha Renaissance San Juan Resort</t>
  </si>
  <si>
    <t>San Juan, San Juan, Puerto Rico</t>
  </si>
  <si>
    <t>SJU</t>
  </si>
  <si>
    <t>San Martin Jilotepeque, Chimaltenango, Guatemala</t>
  </si>
  <si>
    <t>큐라소</t>
  </si>
  <si>
    <t>Santa Barbara Beach &amp; Golf Resort Curaçao</t>
  </si>
  <si>
    <t>Santa Barbara,  Curacao</t>
  </si>
  <si>
    <t>Hyatt Santa Barbara</t>
  </si>
  <si>
    <t>Santa Barbara, California, United States</t>
  </si>
  <si>
    <t>Chaminade Resort &amp; Spa</t>
  </si>
  <si>
    <t>Santa Cruz, California, United States</t>
  </si>
  <si>
    <t>SJC</t>
    <phoneticPr fontId="3" type="noConversion"/>
  </si>
  <si>
    <t>Kallisti Thera Hotel</t>
  </si>
  <si>
    <t>Santorini Island, South Aegean, Greece</t>
  </si>
  <si>
    <t>JTR</t>
    <phoneticPr fontId="3" type="noConversion"/>
  </si>
  <si>
    <t>Volcano View Hotel</t>
  </si>
  <si>
    <t>Santorini, South Aegean, Greece</t>
  </si>
  <si>
    <t>Intercontinental Sanya Resort</t>
  </si>
  <si>
    <t>Sanya, Hainan, China</t>
  </si>
  <si>
    <t>Phoenix Island Resort Sanya</t>
  </si>
  <si>
    <t>New Otani Inn Sapporo</t>
  </si>
  <si>
    <t>Sapporo, Hokkaido, Japan</t>
  </si>
  <si>
    <t>Furano Prince Hotel</t>
  </si>
  <si>
    <t>Hotel Monterey Edelhof Sapporo</t>
  </si>
  <si>
    <t>Hotel Korkyra</t>
  </si>
  <si>
    <t>Sarajevo, Federation Of Bosnia And Herzegovina, Bosnia And Herzegovina</t>
  </si>
  <si>
    <t>Spirit Hotel Thermal Spa</t>
  </si>
  <si>
    <t>Sarvar, Vas, Hungary</t>
  </si>
  <si>
    <t>Spirit Hotel</t>
  </si>
  <si>
    <t>The Brice</t>
  </si>
  <si>
    <t>Savannah, Georgia, United States</t>
  </si>
  <si>
    <t>Savona, Liguria, Italy</t>
  </si>
  <si>
    <t>GOA</t>
    <phoneticPr fontId="3" type="noConversion"/>
  </si>
  <si>
    <t>Welcome DreamTrip: Phoenix, Arizona</t>
  </si>
  <si>
    <t>The Scottsdale Resort at McCormick Ranch</t>
  </si>
  <si>
    <t>Scottsdale, Arizona, United States</t>
  </si>
  <si>
    <t>PHX</t>
    <phoneticPr fontId="3" type="noConversion"/>
  </si>
  <si>
    <t>Seattle, Washington, United States</t>
  </si>
  <si>
    <t>SEA</t>
    <phoneticPr fontId="3" type="noConversion"/>
  </si>
  <si>
    <t>Motif Seattle</t>
  </si>
  <si>
    <t>Cruise from Seattle to Glacier Bay</t>
  </si>
  <si>
    <t>Gumaya Tower Hotel Semarang</t>
  </si>
  <si>
    <t>Semarang, Central Java, Indonesia</t>
  </si>
  <si>
    <t>Grand Hilton Seoul</t>
  </si>
  <si>
    <t>Seoul, Seoul, South Korea</t>
  </si>
  <si>
    <t>Conrad Seoul</t>
  </si>
  <si>
    <t>Four Points by Sheraton Tai’an</t>
  </si>
  <si>
    <t>Shandong Sheng, Shandong Sheng, China</t>
  </si>
  <si>
    <t>InterContinental Shanghai Puxi</t>
  </si>
  <si>
    <t>Shanghai, Shanghai Shi, China</t>
  </si>
  <si>
    <t>PVG</t>
  </si>
  <si>
    <t>Holiday Inn Shanghai Hongqiao</t>
  </si>
  <si>
    <t>The Regal International East Asia Hotel</t>
  </si>
  <si>
    <t>Waldorf Astoria Shanghai on the Bund</t>
  </si>
  <si>
    <t>Sheraton Shanghai Hongkou Hotel</t>
  </si>
  <si>
    <t>Shanghai Marriott Hotel City Centre</t>
  </si>
  <si>
    <t>Mission Hills Resort Dongguan</t>
  </si>
  <si>
    <t>Shenzhen, Guangdong Province, China</t>
  </si>
  <si>
    <t>SZX</t>
    <phoneticPr fontId="3" type="noConversion"/>
  </si>
  <si>
    <t>Shangri-La Hotel, Shenzhen</t>
  </si>
  <si>
    <t>Shangri-La Hotel Shenzhen</t>
  </si>
  <si>
    <t>Hotel Jure, Solaris Beach Resort</t>
  </si>
  <si>
    <t>Sibenik, Sibensko-Kniniska, Croatia</t>
  </si>
  <si>
    <t>Solaris Kids Hotel Andrija</t>
  </si>
  <si>
    <t>Hotel Ivan, Solaris Beach Resort</t>
  </si>
  <si>
    <t>Siemreab, Khett Siem Reab, Cambodia</t>
  </si>
  <si>
    <t>REP</t>
  </si>
  <si>
    <t>Sofitel Angkor Phokeethra Golf &amp; Spa</t>
  </si>
  <si>
    <t>Sokha Angkor Resort</t>
  </si>
  <si>
    <t>Park Hyatt Siem Reap</t>
  </si>
  <si>
    <t>싱가포르</t>
  </si>
  <si>
    <t>Carlton Hotel Singapore</t>
  </si>
  <si>
    <t>Singapore,  Singapore</t>
  </si>
  <si>
    <t>The Westin Singapore</t>
  </si>
  <si>
    <t>Conrad Centennial Singapore</t>
  </si>
  <si>
    <t>Holiday Inn Singapore Atrium</t>
  </si>
  <si>
    <t>The St. Regis Singapore</t>
  </si>
  <si>
    <t>Marina Bay Sands Singapore</t>
  </si>
  <si>
    <t>SIN</t>
    <phoneticPr fontId="3" type="noConversion"/>
  </si>
  <si>
    <t>Hilton Singapore</t>
  </si>
  <si>
    <t>Sivota, Ionian Islands, Greece</t>
  </si>
  <si>
    <t>Kassandra Bay Resort &amp; Spa</t>
  </si>
  <si>
    <t>Skiathos, Thessaly, Greece</t>
  </si>
  <si>
    <t>Sonora Resort</t>
  </si>
  <si>
    <t>Sonora Island, British Columbia, Canada</t>
  </si>
  <si>
    <t>YVR</t>
    <phoneticPr fontId="3" type="noConversion"/>
  </si>
  <si>
    <t>Southampton, England, United Kingdom</t>
  </si>
  <si>
    <t>스웨덴</t>
  </si>
  <si>
    <t>First Hotel Reisen Stockholm</t>
  </si>
  <si>
    <t>Stockholm, Stockholm, Sweden</t>
  </si>
  <si>
    <t>ARN</t>
    <phoneticPr fontId="3" type="noConversion"/>
  </si>
  <si>
    <t>Welcome DreamTrip: Stockholm, Sweden</t>
  </si>
  <si>
    <t>Elite Palace Hotel</t>
  </si>
  <si>
    <t>Radisson Blu Royal Viking Hotel, Stockholm</t>
  </si>
  <si>
    <t>DORMERO Hotel Stuttgart</t>
  </si>
  <si>
    <t>Stuttgart, Baden-Wuerttemberg Region, Germany</t>
  </si>
  <si>
    <t>Sunriver Resort</t>
  </si>
  <si>
    <t>Sunriver, Oregon, United States</t>
  </si>
  <si>
    <t>Grand Metropark Hotel Suzhou</t>
  </si>
  <si>
    <t>Suzhou, Jiangsu Sheng, China</t>
  </si>
  <si>
    <t>나미비아</t>
  </si>
  <si>
    <t>Swakopmund, Erongo, Namibia</t>
  </si>
  <si>
    <t>Sydney, New South Wales, Australia</t>
  </si>
  <si>
    <t>SYD</t>
  </si>
  <si>
    <t>The Grace Hotel Sydney</t>
  </si>
  <si>
    <t>Evergreen Laurel Hotel, Taichung</t>
  </si>
  <si>
    <t>Taichung, Taiwan, Taiwan</t>
  </si>
  <si>
    <t>RMQ</t>
  </si>
  <si>
    <t>Hotel ONE Taichung</t>
  </si>
  <si>
    <t>Shangri-La's Far Eastern Plaza Hotel, Tainan</t>
  </si>
  <si>
    <t>Tainan, Taiwan, Taiwan</t>
  </si>
  <si>
    <t>Sheraton Grande Taipei Hotel</t>
  </si>
  <si>
    <t>Taipei, Taipei, Taiwan</t>
  </si>
  <si>
    <t>W Taipei</t>
  </si>
  <si>
    <t>Farglory Hotel Hualien</t>
  </si>
  <si>
    <t>Howard Plaza Hotel Taipei</t>
  </si>
  <si>
    <t>Pingyao Yunjincheng Hotel</t>
  </si>
  <si>
    <t>TYN</t>
  </si>
  <si>
    <t>Radisson Blue Sky Hotel</t>
  </si>
  <si>
    <t>Tallinn, Harju County, Estonia</t>
  </si>
  <si>
    <t>Barcelo Langosta Beach Hotel</t>
  </si>
  <si>
    <t>Tamarindo, Guanacaste, Costa Rica</t>
  </si>
  <si>
    <t>LIR</t>
  </si>
  <si>
    <t>Barceló Langosta Beach</t>
  </si>
  <si>
    <t>Pullman Danang Beach Resort</t>
  </si>
  <si>
    <t>Thanh Pho Da Nang, Da Nang, Vietnam</t>
  </si>
  <si>
    <t>SGN</t>
  </si>
  <si>
    <t>Hotel Royal Hoi An</t>
  </si>
  <si>
    <t>Sunrise Premium Resort Hoi An</t>
  </si>
  <si>
    <t>Hotel Pullman Saigon Centre</t>
  </si>
  <si>
    <t>Thanh Pho Ho Chi Minh, Ho Chi Minh, Vietnam</t>
  </si>
  <si>
    <t>Le Méridien Saigon</t>
  </si>
  <si>
    <t>The Reverie Saigon</t>
  </si>
  <si>
    <t>Sofitel Saigon Plaza Hotel</t>
  </si>
  <si>
    <t>Eastin Grand Hotel Saigon</t>
  </si>
  <si>
    <t>Grand Hotel Palace</t>
  </si>
  <si>
    <t>Thessaloniki, Central Macedonia, Greece</t>
  </si>
  <si>
    <t>Mount View Hakone</t>
  </si>
  <si>
    <t>Tokyo, Tokyo, Japan</t>
  </si>
  <si>
    <t>NRT</t>
  </si>
  <si>
    <t>Grand Nikko Tokyo Daiba</t>
  </si>
  <si>
    <t>Hotel Emion Tokyo Bay</t>
  </si>
  <si>
    <t>Shinagawa Prince Hotel</t>
  </si>
  <si>
    <t>Grand Pacific Le Daiba</t>
  </si>
  <si>
    <t>Tokyo-To, Tokyo, Japan</t>
  </si>
  <si>
    <t>The Westin Harbour Castle, Toronto</t>
  </si>
  <si>
    <t>Toronto, Ontario, Canada</t>
  </si>
  <si>
    <t>Le Centre Sheraton Montreal Hotel</t>
  </si>
  <si>
    <t>Hotel Indigo</t>
  </si>
  <si>
    <t>Traverse City, Michigan, United States</t>
  </si>
  <si>
    <t>Grand Oasis Tulum</t>
  </si>
  <si>
    <t>Tulum, Quintana Roo, Mexico</t>
  </si>
  <si>
    <t>Tunxi Qu, Anhui Sheng, China</t>
  </si>
  <si>
    <t>Ukunda, Coast Province, Kenya</t>
  </si>
  <si>
    <t>MBA</t>
    <phoneticPr fontId="3" type="noConversion"/>
  </si>
  <si>
    <t>Best Western Premier Tuushin Hotel</t>
    <phoneticPr fontId="3" type="noConversion"/>
  </si>
  <si>
    <t>Ulaanbaatar, Ulaanbaatar, Mongolia</t>
  </si>
  <si>
    <t>The Lodge at Vail</t>
  </si>
  <si>
    <t>Vail, Colorado, United States</t>
  </si>
  <si>
    <t>AC Hotel Valencia</t>
  </si>
  <si>
    <t>Valencia, Valencia, Spain</t>
  </si>
  <si>
    <t>Vancouver, British Columbia, Canada</t>
  </si>
  <si>
    <t>Four Seasons Vancouver</t>
  </si>
  <si>
    <t>Vela Luka, Dubrovacko-Neretvanska, Croatia</t>
  </si>
  <si>
    <t>Hotel Danieli</t>
  </si>
  <si>
    <t>Venezia, Veneto, Italy</t>
  </si>
  <si>
    <t>VCE</t>
    <phoneticPr fontId="3" type="noConversion"/>
  </si>
  <si>
    <t>Venice, Veneto, Italy</t>
  </si>
  <si>
    <t>Cresta Sprayview Hotel</t>
  </si>
  <si>
    <t>Victoria Falls,  Zimbabwe</t>
  </si>
  <si>
    <t>VFA</t>
    <phoneticPr fontId="3" type="noConversion"/>
  </si>
  <si>
    <t>A’Zambezi River Lodge</t>
  </si>
  <si>
    <t>Victoria Falls, Matabeleland North, Zimbabwe</t>
  </si>
  <si>
    <t>Cresta Sprayview</t>
  </si>
  <si>
    <t>Imperial Riding School Renaissance Vienna Hotel</t>
  </si>
  <si>
    <t>Vienna, Vienna, Austria</t>
  </si>
  <si>
    <t>Sheraton Virginia Beach Oceanfront Hotel</t>
  </si>
  <si>
    <t>Virginia Beach, Virginia, United States</t>
  </si>
  <si>
    <t>Domotel Xenia Volos</t>
  </si>
  <si>
    <t>Volos, Thessaly, Greece</t>
  </si>
  <si>
    <t>Sheraton Warsaw Hotel</t>
  </si>
  <si>
    <t>Warsaw, Masovian Voivodeship, Poland</t>
  </si>
  <si>
    <t>WAW</t>
    <phoneticPr fontId="3" type="noConversion"/>
  </si>
  <si>
    <t>Warsaw City Game Adventure</t>
  </si>
  <si>
    <t>Hotel Palomar Washington, D.C.</t>
  </si>
  <si>
    <t>Washington, D. C., Washington, D.C., United States</t>
  </si>
  <si>
    <t>Turtle Bay Beach Club</t>
  </si>
  <si>
    <t>Watamu, Coast Province, Kenya</t>
  </si>
  <si>
    <t>Travelodge Hotel Wellington</t>
  </si>
  <si>
    <t>Wellington, Wellington, New Zealand</t>
  </si>
  <si>
    <t>WLG</t>
    <phoneticPr fontId="3" type="noConversion"/>
  </si>
  <si>
    <t>Curaçao Marriott Beach Resort &amp; Emerald Casino</t>
  </si>
  <si>
    <t>Willemstad,  Curacao</t>
  </si>
  <si>
    <t>Chula Vista Resort &amp; Waterpark</t>
  </si>
  <si>
    <t>Wisconsin Dells, Wisconsin, United States</t>
  </si>
  <si>
    <t>Sheraton Chongqing Hotel</t>
  </si>
  <si>
    <t>Wuhan, Hubei, China</t>
  </si>
  <si>
    <t>WUH</t>
  </si>
  <si>
    <t>JW Marriott Chongqing</t>
  </si>
  <si>
    <t>Wuyishan, Fujian, China</t>
  </si>
  <si>
    <t>WUS</t>
    <phoneticPr fontId="3" type="noConversion"/>
  </si>
  <si>
    <t>Pan Pacific Xiamen</t>
  </si>
  <si>
    <t>Xiamen, Fujian, China</t>
  </si>
  <si>
    <t>XMN</t>
  </si>
  <si>
    <t>Sheraton Xiamen Hotel</t>
  </si>
  <si>
    <t>Hilton Xi'an</t>
  </si>
  <si>
    <t>Xi'an, Shaanxi, China</t>
  </si>
  <si>
    <t>XIY</t>
  </si>
  <si>
    <t>Crowne Plaza Xi'an</t>
  </si>
  <si>
    <t>Grand Barony Xi’an</t>
  </si>
  <si>
    <t>The National Arts Resort Hotel</t>
  </si>
  <si>
    <t>Xiqiao Shan, Guangdong Province, China</t>
  </si>
  <si>
    <t>Sule Shangri-La, Yangon</t>
  </si>
  <si>
    <t>Yangon,  Myanmar</t>
  </si>
  <si>
    <t>RGN</t>
    <phoneticPr fontId="3" type="noConversion"/>
  </si>
  <si>
    <t>EHR Hotels &amp; Resorts Yilan</t>
  </si>
  <si>
    <t>Yilan, Taiwan, Taiwan</t>
  </si>
  <si>
    <t>Zhongwei Xiushui Hotel</t>
  </si>
  <si>
    <t>Hotel Indigo York</t>
  </si>
  <si>
    <t>York, England, United Kingdom</t>
  </si>
  <si>
    <t>Habitat Flats</t>
  </si>
  <si>
    <t>Rezydencja Nosalowy Dwór Hotel</t>
  </si>
  <si>
    <t>Zakopane, Lesser Poland Voivodeship, Poland</t>
  </si>
  <si>
    <t>Hotel Pullman Zhangjiajie</t>
  </si>
  <si>
    <t>Zhangjiajie, Hunan, China</t>
  </si>
  <si>
    <t>Phoenix Grand Hotel</t>
  </si>
  <si>
    <t>Zhangye, Gansu Sheng, China</t>
  </si>
  <si>
    <t>Ocean Spring Metropark Hotel</t>
  </si>
  <si>
    <t>Zhuhai, Guangdong Province, China</t>
  </si>
  <si>
    <t>ZUH</t>
  </si>
  <si>
    <t>Chimelong Hengqin Bay Hotel</t>
  </si>
  <si>
    <t>부킹가능</t>
  </si>
  <si>
    <t>http://www.dreamtrips.com/trips/1704cn3067</t>
    <phoneticPr fontId="3" type="noConversion"/>
  </si>
  <si>
    <t>http://www.dreamtrips.com/trips/1704il7264</t>
    <phoneticPr fontId="3" type="noConversion"/>
  </si>
  <si>
    <t>http://www.dreamtrips.com/trips/1704ke9999</t>
    <phoneticPr fontId="3" type="noConversion"/>
  </si>
  <si>
    <t>http://www.dreamtrips.com/trips/1704us0612</t>
    <phoneticPr fontId="3" type="noConversion"/>
  </si>
  <si>
    <t>http://www.dreamtrips.com/trips/1704us1493</t>
    <phoneticPr fontId="3" type="noConversion"/>
  </si>
  <si>
    <t>http://www.dreamtrips.com/trips/1704us3428</t>
    <phoneticPr fontId="3" type="noConversion"/>
  </si>
  <si>
    <t>http://www.dreamtrips.com/trips/1704za5164</t>
    <phoneticPr fontId="3" type="noConversion"/>
  </si>
  <si>
    <t>http://www.dreamtrips.com/trips/1705au7059</t>
    <phoneticPr fontId="3" type="noConversion"/>
  </si>
  <si>
    <t>http://www.dreamtrips.com/trips/1705cn0825</t>
    <phoneticPr fontId="3" type="noConversion"/>
  </si>
  <si>
    <t>http://www.dreamtrips.com/trips/1705cn2045</t>
    <phoneticPr fontId="3" type="noConversion"/>
  </si>
  <si>
    <t>http://www.dreamtrips.com/trips/1705cn2887</t>
    <phoneticPr fontId="3" type="noConversion"/>
  </si>
  <si>
    <t>http://www.dreamtrips.com/trips/1705cn2935</t>
    <phoneticPr fontId="3" type="noConversion"/>
  </si>
  <si>
    <t>http://www.dreamtrips.com/trips/1705cn3338</t>
    <phoneticPr fontId="3" type="noConversion"/>
  </si>
  <si>
    <t>http://www.dreamtrips.com/trips/1705cn3618</t>
    <phoneticPr fontId="3" type="noConversion"/>
  </si>
  <si>
    <t>http://www.dreamtrips.com/trips/1705cn4704</t>
    <phoneticPr fontId="3" type="noConversion"/>
  </si>
  <si>
    <t>http://www.dreamtrips.com/trips/1705cn4929</t>
    <phoneticPr fontId="3" type="noConversion"/>
  </si>
  <si>
    <t>http://www.dreamtrips.com/trips/1705cn5457</t>
    <phoneticPr fontId="3" type="noConversion"/>
  </si>
  <si>
    <t>http://www.dreamtrips.com/trips/1705cn5461</t>
    <phoneticPr fontId="3" type="noConversion"/>
  </si>
  <si>
    <t>http://www.dreamtrips.com/trips/1705cn6431</t>
    <phoneticPr fontId="3" type="noConversion"/>
  </si>
  <si>
    <t>http://www.dreamtrips.com/trips/1705cn7559</t>
    <phoneticPr fontId="3" type="noConversion"/>
  </si>
  <si>
    <t>http://www.dreamtrips.com/trips/1705cn7919</t>
    <phoneticPr fontId="3" type="noConversion"/>
  </si>
  <si>
    <t>http://www.dreamtrips.com/trips/1705cn8983</t>
    <phoneticPr fontId="3" type="noConversion"/>
  </si>
  <si>
    <t>http://www.dreamtrips.com/trips/1705ma3978</t>
    <phoneticPr fontId="3" type="noConversion"/>
  </si>
  <si>
    <t>http://www.dreamtrips.com/trips/1705ni6772</t>
    <phoneticPr fontId="3" type="noConversion"/>
  </si>
  <si>
    <t>http://www.dreamtrips.com/trips/1705no8537</t>
    <phoneticPr fontId="3" type="noConversion"/>
  </si>
  <si>
    <t>http://www.dreamtrips.com/trips/1705us0744</t>
    <phoneticPr fontId="3" type="noConversion"/>
  </si>
  <si>
    <t>http://www.dreamtrips.com/trips/1705us0910</t>
    <phoneticPr fontId="3" type="noConversion"/>
  </si>
  <si>
    <t>http://www.dreamtrips.com/trips/1705us2638</t>
    <phoneticPr fontId="3" type="noConversion"/>
  </si>
  <si>
    <t>http://www.dreamtrips.com/trips/1705us5948</t>
    <phoneticPr fontId="3" type="noConversion"/>
  </si>
  <si>
    <t>http://www.dreamtrips.com/trips/1705us9496</t>
    <phoneticPr fontId="3" type="noConversion"/>
  </si>
  <si>
    <t>http://www.dreamtrips.com/trips/1705us9631</t>
    <phoneticPr fontId="3" type="noConversion"/>
  </si>
  <si>
    <t>http://www.dreamtrips.com/trips/1705vi9112</t>
    <phoneticPr fontId="3" type="noConversion"/>
  </si>
  <si>
    <t>http://www.dreamtrips.com/trips/1705za0641</t>
    <phoneticPr fontId="3" type="noConversion"/>
  </si>
  <si>
    <t>http://www.dreamtrips.com/trips/1705za1087</t>
    <phoneticPr fontId="3" type="noConversion"/>
  </si>
  <si>
    <t>http://www.dreamtrips.com/trips/1705za9413</t>
    <phoneticPr fontId="3" type="noConversion"/>
  </si>
  <si>
    <t>http://www.dreamtrips.com/trips/1706ae0758</t>
    <phoneticPr fontId="3" type="noConversion"/>
  </si>
  <si>
    <t>http://www.dreamtrips.com/trips/1706au2723</t>
    <phoneticPr fontId="3" type="noConversion"/>
  </si>
  <si>
    <t>http://www.dreamtrips.com/trips/1706au9564</t>
    <phoneticPr fontId="3" type="noConversion"/>
  </si>
  <si>
    <t>http://www.dreamtrips.com/trips/1706cn0165</t>
    <phoneticPr fontId="3" type="noConversion"/>
  </si>
  <si>
    <t>http://www.dreamtrips.com/trips/1706cn0419</t>
    <phoneticPr fontId="3" type="noConversion"/>
  </si>
  <si>
    <t>http://www.dreamtrips.com/trips/1706cn0614</t>
    <phoneticPr fontId="3" type="noConversion"/>
  </si>
  <si>
    <t>http://www.dreamtrips.com/trips/1706cn0952</t>
    <phoneticPr fontId="3" type="noConversion"/>
  </si>
  <si>
    <t>http://www.dreamtrips.com/trips/1706cn2195</t>
    <phoneticPr fontId="3" type="noConversion"/>
  </si>
  <si>
    <t>http://www.dreamtrips.com/trips/1706cn3244</t>
    <phoneticPr fontId="3" type="noConversion"/>
  </si>
  <si>
    <t>http://www.dreamtrips.com/trips/1706cn3856</t>
    <phoneticPr fontId="3" type="noConversion"/>
  </si>
  <si>
    <t>http://www.dreamtrips.com/trips/1706cn4247</t>
    <phoneticPr fontId="3" type="noConversion"/>
  </si>
  <si>
    <t>http://www.dreamtrips.com/trips/1706cn4548</t>
    <phoneticPr fontId="3" type="noConversion"/>
  </si>
  <si>
    <t>http://www.dreamtrips.com/trips/1706cn5140</t>
    <phoneticPr fontId="3" type="noConversion"/>
  </si>
  <si>
    <t>http://www.dreamtrips.com/trips/1706cn5256</t>
    <phoneticPr fontId="3" type="noConversion"/>
  </si>
  <si>
    <t>http://www.dreamtrips.com/trips/1706cn5877</t>
    <phoneticPr fontId="3" type="noConversion"/>
  </si>
  <si>
    <t>http://www.dreamtrips.com/trips/1706cn6035</t>
    <phoneticPr fontId="3" type="noConversion"/>
  </si>
  <si>
    <t>http://www.dreamtrips.com/trips/1706cn6343</t>
    <phoneticPr fontId="3" type="noConversion"/>
  </si>
  <si>
    <t>http://www.dreamtrips.com/trips/1706cn7411</t>
    <phoneticPr fontId="3" type="noConversion"/>
  </si>
  <si>
    <t>http://www.dreamtrips.com/trips/1706cn7595</t>
    <phoneticPr fontId="3" type="noConversion"/>
  </si>
  <si>
    <t>http://www.dreamtrips.com/trips/1706cn8727</t>
    <phoneticPr fontId="3" type="noConversion"/>
  </si>
  <si>
    <t>http://www.dreamtrips.com/trips/1706cn9038</t>
    <phoneticPr fontId="3" type="noConversion"/>
  </si>
  <si>
    <t>http://www.dreamtrips.com/trips/1706cn9297</t>
    <phoneticPr fontId="3" type="noConversion"/>
  </si>
  <si>
    <t>http://www.dreamtrips.com/trips/1706cn9577</t>
    <phoneticPr fontId="3" type="noConversion"/>
  </si>
  <si>
    <t>http://www.dreamtrips.com/trips/1706cn9722</t>
    <phoneticPr fontId="3" type="noConversion"/>
  </si>
  <si>
    <t>http://www.dreamtrips.com/trips/1706cn9922</t>
    <phoneticPr fontId="3" type="noConversion"/>
  </si>
  <si>
    <t>http://www.dreamtrips.com/trips/1706ke4550</t>
    <phoneticPr fontId="3" type="noConversion"/>
  </si>
  <si>
    <t>http://www.dreamtrips.com/trips/1706ke7998</t>
    <phoneticPr fontId="3" type="noConversion"/>
  </si>
  <si>
    <t>http://www.dreamtrips.com/trips/1706lt2008</t>
    <phoneticPr fontId="3" type="noConversion"/>
  </si>
  <si>
    <t>http://www.dreamtrips.com/trips/1706ma6862</t>
    <phoneticPr fontId="3" type="noConversion"/>
  </si>
  <si>
    <t>http://www.dreamtrips.com/trips/1706mo7647</t>
    <phoneticPr fontId="3" type="noConversion"/>
  </si>
  <si>
    <t>http://www.dreamtrips.com/trips/1706mo8067</t>
    <phoneticPr fontId="3" type="noConversion"/>
  </si>
  <si>
    <t>http://www.dreamtrips.com/trips/1706mo8829</t>
    <phoneticPr fontId="3" type="noConversion"/>
  </si>
  <si>
    <t>http://www.dreamtrips.com/trips/1706no3613</t>
    <phoneticPr fontId="3" type="noConversion"/>
  </si>
  <si>
    <t>http://www.dreamtrips.com/trips/1706ph4101</t>
    <phoneticPr fontId="3" type="noConversion"/>
  </si>
  <si>
    <t>http://www.dreamtrips.com/trips/1706tw1790</t>
    <phoneticPr fontId="3" type="noConversion"/>
  </si>
  <si>
    <t>http://www.dreamtrips.com/trips/1706tw4104</t>
    <phoneticPr fontId="3" type="noConversion"/>
  </si>
  <si>
    <t>http://www.dreamtrips.com/trips/1706tw8109</t>
    <phoneticPr fontId="3" type="noConversion"/>
  </si>
  <si>
    <t>http://www.dreamtrips.com/trips/1706us2176</t>
    <phoneticPr fontId="3" type="noConversion"/>
  </si>
  <si>
    <t>http://www.dreamtrips.com/trips/1706us6826</t>
    <phoneticPr fontId="3" type="noConversion"/>
  </si>
  <si>
    <t>http://www.dreamtrips.com/trips/1706us7441</t>
    <phoneticPr fontId="3" type="noConversion"/>
  </si>
  <si>
    <t>http://www.dreamtrips.com/trips/1706us8721</t>
    <phoneticPr fontId="3" type="noConversion"/>
  </si>
  <si>
    <t>http://www.dreamtrips.com/trips/1706us9053</t>
    <phoneticPr fontId="3" type="noConversion"/>
  </si>
  <si>
    <t>http://www.dreamtrips.com/trips/1706za5074</t>
    <phoneticPr fontId="3" type="noConversion"/>
  </si>
  <si>
    <t>http://www.dreamtrips.com/trips/1706za5619</t>
    <phoneticPr fontId="3" type="noConversion"/>
  </si>
  <si>
    <t>http://www.dreamtrips.com/trips/1706za7581</t>
    <phoneticPr fontId="3" type="noConversion"/>
  </si>
  <si>
    <t>http://www.dreamtrips.com/trips/1706za9450</t>
    <phoneticPr fontId="3" type="noConversion"/>
  </si>
  <si>
    <t>http://www.dreamtrips.com/trips/1706za9473</t>
    <phoneticPr fontId="3" type="noConversion"/>
  </si>
  <si>
    <t>http://www.dreamtrips.com/trips/1707lt1328</t>
    <phoneticPr fontId="3" type="noConversion"/>
  </si>
  <si>
    <t>http://www.dreamtrips.com/trips/1707us0791</t>
    <phoneticPr fontId="3" type="noConversion"/>
  </si>
  <si>
    <t>http://www.dreamtrips.com/trips/1707us2287</t>
    <phoneticPr fontId="3" type="noConversion"/>
  </si>
  <si>
    <t>http://www.dreamtrips.com/trips/1707us2477</t>
    <phoneticPr fontId="3" type="noConversion"/>
  </si>
  <si>
    <t>http://www.dreamtrips.com/trips/1707us2904</t>
    <phoneticPr fontId="3" type="noConversion"/>
  </si>
  <si>
    <t>http://www.dreamtrips.com/trips/1707us3810</t>
    <phoneticPr fontId="3" type="noConversion"/>
  </si>
  <si>
    <t>http://www.dreamtrips.com/trips/1707us4406</t>
    <phoneticPr fontId="3" type="noConversion"/>
  </si>
  <si>
    <t>http://www.dreamtrips.com/trips/1707us9927</t>
    <phoneticPr fontId="3" type="noConversion"/>
  </si>
  <si>
    <t>http://www.dreamtrips.com/trips/1707za0008</t>
    <phoneticPr fontId="3" type="noConversion"/>
  </si>
  <si>
    <t>http://www.dreamtrips.com/trips/1707za3350</t>
    <phoneticPr fontId="3" type="noConversion"/>
  </si>
  <si>
    <t>http://www.dreamtrips.com/trips/1707za9016</t>
    <phoneticPr fontId="3" type="noConversion"/>
  </si>
  <si>
    <t>http://www.dreamtrips.com/trips/1708au1881</t>
    <phoneticPr fontId="3" type="noConversion"/>
  </si>
  <si>
    <t>http://www.dreamtrips.com/trips/1708ke3449</t>
    <phoneticPr fontId="3" type="noConversion"/>
  </si>
  <si>
    <t>http://www.dreamtrips.com/trips/1708lt3486</t>
    <phoneticPr fontId="3" type="noConversion"/>
  </si>
  <si>
    <t>http://www.dreamtrips.com/trips/1708us2670</t>
    <phoneticPr fontId="3" type="noConversion"/>
  </si>
  <si>
    <t>http://www.dreamtrips.com/trips/1708us4034</t>
    <phoneticPr fontId="3" type="noConversion"/>
  </si>
  <si>
    <t>http://www.dreamtrips.com/trips/1708us5053</t>
    <phoneticPr fontId="3" type="noConversion"/>
  </si>
  <si>
    <t>http://www.dreamtrips.com/trips/1708us9933</t>
    <phoneticPr fontId="3" type="noConversion"/>
  </si>
  <si>
    <t>http://www.dreamtrips.com/trips/1708za1941</t>
    <phoneticPr fontId="3" type="noConversion"/>
  </si>
  <si>
    <t>http://www.dreamtrips.com/trips/1708za8605</t>
    <phoneticPr fontId="3" type="noConversion"/>
  </si>
  <si>
    <t>http://www.dreamtrips.com/trips/1709ae4807</t>
    <phoneticPr fontId="3" type="noConversion"/>
  </si>
  <si>
    <t>http://www.dreamtrips.com/trips/1709ae8319</t>
    <phoneticPr fontId="3" type="noConversion"/>
  </si>
  <si>
    <t>http://www.dreamtrips.com/trips/1709au0327</t>
    <phoneticPr fontId="3" type="noConversion"/>
  </si>
  <si>
    <t>http://www.dreamtrips.com/trips/1709au5555</t>
    <phoneticPr fontId="3" type="noConversion"/>
  </si>
  <si>
    <t>http://www.dreamtrips.com/trips/1709au9478</t>
    <phoneticPr fontId="3" type="noConversion"/>
  </si>
  <si>
    <t>http://www.dreamtrips.com/trips/1709ma4327</t>
    <phoneticPr fontId="3" type="noConversion"/>
  </si>
  <si>
    <t>http://www.dreamtrips.com/trips/1709ma9857</t>
    <phoneticPr fontId="3" type="noConversion"/>
  </si>
  <si>
    <t>http://www.dreamtrips.com/trips/1709ni4826</t>
    <phoneticPr fontId="3" type="noConversion"/>
  </si>
  <si>
    <t>http://www.dreamtrips.com/trips/1709no4106</t>
    <phoneticPr fontId="3" type="noConversion"/>
  </si>
  <si>
    <t>http://www.dreamtrips.com/trips/1709pt0420</t>
    <phoneticPr fontId="3" type="noConversion"/>
  </si>
  <si>
    <t>http://www.dreamtrips.com/trips/1709us3826</t>
    <phoneticPr fontId="3" type="noConversion"/>
  </si>
  <si>
    <t>http://www.dreamtrips.com/trips/1709us9137</t>
    <phoneticPr fontId="3" type="noConversion"/>
  </si>
  <si>
    <t>http://www.dreamtrips.com/trips/1709za0139</t>
    <phoneticPr fontId="3" type="noConversion"/>
  </si>
  <si>
    <t>http://www.dreamtrips.com/trips/1709za0148</t>
    <phoneticPr fontId="3" type="noConversion"/>
  </si>
  <si>
    <t>http://www.dreamtrips.com/trips/1709za8637</t>
    <phoneticPr fontId="3" type="noConversion"/>
  </si>
  <si>
    <t>http://booking.com/42470c5ee0d5e2dc</t>
  </si>
  <si>
    <t>http://booking.com/73868bffcb56da</t>
  </si>
  <si>
    <t>http://azambeziriverlodge.com/</t>
  </si>
  <si>
    <t>http://booking.com/95a9440f561c43b</t>
  </si>
  <si>
    <t>http://booking.com/78f1e93042c79</t>
  </si>
  <si>
    <t>http://booking.com/83a3736fbb0f</t>
  </si>
  <si>
    <t>http://booking.com/7f930ba8cd09a2</t>
  </si>
  <si>
    <t>http://booking.com/c1fc0e04aea074</t>
  </si>
  <si>
    <t>http://booking.com/9893d4e583cde9</t>
  </si>
  <si>
    <t>http://booking.com/fc56de6442e5d3</t>
  </si>
  <si>
    <t>Amari Hua Hin</t>
  </si>
  <si>
    <t>http://booking.com/0e42ea3577ba</t>
  </si>
  <si>
    <t>http://booking.com/443f098be664d</t>
  </si>
  <si>
    <t>http://booking.com/eca01204718d</t>
  </si>
  <si>
    <t>http://booking.com/b9e59eea95e1c56</t>
  </si>
  <si>
    <t>Amorita Resort</t>
  </si>
  <si>
    <t>http://booking.com/0c903df967a05787</t>
  </si>
  <si>
    <t>http://booking.com/aa1be4b6d481</t>
  </si>
  <si>
    <t>http://booking.com/90894aee0d81bb</t>
  </si>
  <si>
    <t>http://booking.com/2f2500cb951ba9</t>
  </si>
  <si>
    <t>http://booking.com/b43c7b5d3c60ac</t>
  </si>
  <si>
    <t>http://booking.com/498d8492ad55b79c</t>
  </si>
  <si>
    <t>http://booking.com/eba046a8a243</t>
  </si>
  <si>
    <t>http://www.antelopepark.co.zw/index.php</t>
  </si>
  <si>
    <t>http://booking.com/4af0a419a7b21</t>
  </si>
  <si>
    <t>http://booking.com/a9c47ca15052</t>
  </si>
  <si>
    <t>Astral Maris Hotel Eilat</t>
  </si>
  <si>
    <t>http://booking.com/07ca5242ab973</t>
  </si>
  <si>
    <t>Astral Palma Eilat Hotel</t>
  </si>
  <si>
    <t>http://booking.com/cd2b4b4055855e1</t>
  </si>
  <si>
    <t>Astral Village Hotel Eliat</t>
    <phoneticPr fontId="3" type="noConversion"/>
  </si>
  <si>
    <t>http://booking.com/34dfe743dbd8daa</t>
  </si>
  <si>
    <t>http://booking.com/8ef3c4ecb3bb</t>
  </si>
  <si>
    <t>Aulani, A Disney Resort &amp; Spa</t>
  </si>
  <si>
    <t>https://www.expedia.co.kr/Oahu-Island-Hotels-Aulani.h4612545.Hotel-Information?rfrr=Redirect.From.www.expedia.com%2FOahu-Island-Hotels-Aulani.h4612545.Hotel-Information</t>
  </si>
  <si>
    <t>http://booking.com/193c77beb00255d7</t>
  </si>
  <si>
    <t>http://booking.com/2f72c8a72ef2</t>
  </si>
  <si>
    <t>http://booking.com/0156fd24ed26</t>
  </si>
  <si>
    <t>http://booking.com/e5e48a6ffe586c2</t>
  </si>
  <si>
    <t>http://booking.com/233f50aaba3faf</t>
  </si>
  <si>
    <t>Baanrabiangmai Hotel</t>
  </si>
  <si>
    <t>http://booking.com/a54fdafd26f9a331</t>
  </si>
  <si>
    <t>http://booking.com/2b059bb23bd972</t>
  </si>
  <si>
    <t>http://booking.com/810644a062b8</t>
  </si>
  <si>
    <t>http://booking.com/a088e775072129d</t>
  </si>
  <si>
    <t>http://booking.com/16bc6728ae6657c</t>
  </si>
  <si>
    <t>http://booking.com/a1dcc8d9e573</t>
  </si>
  <si>
    <t>http://booking.com/df3c55657f04ef2</t>
  </si>
  <si>
    <t>http://booking.com/1601d3fc7a81e2f</t>
  </si>
  <si>
    <t>https://www.agoda.com/ko-kr/beacon-island-resort/hotel/plettenberg-bay-za.html</t>
  </si>
  <si>
    <t>http://booking.com/9708aaf0ae31bb</t>
  </si>
  <si>
    <t>Belmond Copacabana Palace</t>
  </si>
  <si>
    <t>http://booking.com/6a92c036c38db0</t>
  </si>
  <si>
    <t>http://booking.com/b1e32c962994</t>
  </si>
  <si>
    <t>Berjaya Langkawi Resort</t>
  </si>
  <si>
    <t>http://booking.com/d6e8552773d5dc347</t>
  </si>
  <si>
    <t>Best Western Art Hotel</t>
  </si>
  <si>
    <t>http://booking.com/864dbd3af715</t>
  </si>
  <si>
    <t>http://booking.com/27d2468a621f2d4</t>
  </si>
  <si>
    <t>http://booking.com/318ae0ecdb9ca</t>
  </si>
  <si>
    <t>http://booking.com/7a5ea9a1b25159d3</t>
  </si>
  <si>
    <t>http://booking.com/8f588fc190a4dadc</t>
  </si>
  <si>
    <t>http://booking.com/b43e6203478c2d71</t>
  </si>
  <si>
    <t>http://booking.com/0061b1b4ec14</t>
  </si>
  <si>
    <t>http://booking.com/51150152c47b1</t>
  </si>
  <si>
    <t>http://booking.com/7929822993a8da2</t>
  </si>
  <si>
    <t>Búzios Beach Resort</t>
  </si>
  <si>
    <t>http://www.buziosbeachresort.com.br/</t>
  </si>
  <si>
    <t>Caesars Palace Las Vegas</t>
  </si>
  <si>
    <t>http://booking.com/ea475a5c7da5</t>
  </si>
  <si>
    <t>http://booking.com/200ce95818e610c0f</t>
  </si>
  <si>
    <t>http://booking.com/314554f15c91</t>
  </si>
  <si>
    <t>http://booking.com/43d5ddce849a738</t>
  </si>
  <si>
    <t>Casa Monica Hotel</t>
  </si>
  <si>
    <t>http://booking.com/b9ce5def82a022</t>
  </si>
  <si>
    <t>http://booking.com/c10db25a986780063</t>
  </si>
  <si>
    <t>Cavo Spada Luxury Resort &amp; Spa</t>
  </si>
  <si>
    <t>http://booking.com/97193b49a7f84</t>
  </si>
  <si>
    <t>http://booking.com/cef979c64d052ea</t>
  </si>
  <si>
    <t>http://booking.com/7f080f8823d20</t>
  </si>
  <si>
    <t>Centara West Sands Resort &amp; Villas Phuket</t>
  </si>
  <si>
    <t>http://booking.com/cacb31da940c1c5e</t>
  </si>
  <si>
    <t>Charleston Marriott</t>
  </si>
  <si>
    <t>http://booking.com/29bc8c721bb49fe</t>
  </si>
  <si>
    <t>http://booking.com/f20064d4ba845c4</t>
  </si>
  <si>
    <t>Chateau on the Lake Resort Spa &amp; Convention</t>
  </si>
  <si>
    <t>http://booking.com/31e5ea987ee24399f</t>
  </si>
  <si>
    <t>http://booking.com/2a69aed0515d3fee5</t>
  </si>
  <si>
    <t>http://booking.com/c709c20281b7e</t>
  </si>
  <si>
    <t>Chobe Safari Lodge</t>
  </si>
  <si>
    <t>http://booking.com/84ff569bb442</t>
  </si>
  <si>
    <t>http://booking.com/a3b9371b0315955</t>
  </si>
  <si>
    <t>http://booking.com/7137ae65fc06a9db</t>
  </si>
  <si>
    <t>http://booking.com/20f74e416ec97ada4</t>
  </si>
  <si>
    <t>http://booking.com/5ce31904a2cc9</t>
  </si>
  <si>
    <t>http://booking.com/3122df72a21408e5</t>
  </si>
  <si>
    <t>http://booking.com/46f273642ebfd00b1</t>
  </si>
  <si>
    <t>http://booking.com/82c7e6b015c50</t>
  </si>
  <si>
    <t>http://booking.com/57737c0948ba8e</t>
  </si>
  <si>
    <t>http://booking.com/3b2eb2d70ec021220</t>
  </si>
  <si>
    <t>http://booking.com/cba5766f0262</t>
  </si>
  <si>
    <t>http://booking.com/ebccfbb2f731</t>
  </si>
  <si>
    <t>http://booking.com/5763dec4b80c40</t>
  </si>
  <si>
    <t>http://booking.com/3d2d93570c20c928d</t>
  </si>
  <si>
    <t>http://booking.com/3d2150e23cc80</t>
  </si>
  <si>
    <t>http://booking.com/1a093fa980a9209</t>
  </si>
  <si>
    <t>https://www.agoda.com/ko-kr/cresta-sprayview-hotel/hotel/victoria-falls-zw.html</t>
  </si>
  <si>
    <t>http://booking.com/188c90977dc719eb0</t>
  </si>
  <si>
    <t>http://booking.com/dd0cb5eecb51d0</t>
  </si>
  <si>
    <t>http://booking.com/09ce31e18c93f0078</t>
  </si>
  <si>
    <t>http://booking.com/7b8ef44abea6</t>
  </si>
  <si>
    <t>http://booking.com/a9bc4a89a585af</t>
  </si>
  <si>
    <t>http://booking.com/11c8cc5e17dc5c52</t>
  </si>
  <si>
    <t>http://booking.com/513562e696a13d0</t>
  </si>
  <si>
    <t>Crowne Plaza Macau</t>
  </si>
  <si>
    <t>http://booking.com/b08f53c2cc2737e0</t>
  </si>
  <si>
    <t>http://booking.com/2ab9328dada5a4</t>
  </si>
  <si>
    <t>Crowne Plaza New Orleans French Quarter</t>
  </si>
  <si>
    <t>http://booking.com/432eb3a5e732</t>
  </si>
  <si>
    <t>http://booking.com/01b12505e45e4f6c</t>
  </si>
  <si>
    <t>http://booking.com/e5720c1402b1b5b95</t>
  </si>
  <si>
    <t>http://booking.com/8278a34ec3761c216</t>
  </si>
  <si>
    <t>http://booking.com/730ed41d6a906b</t>
  </si>
  <si>
    <t>http://booking.com/200c95b88ea02a0</t>
  </si>
  <si>
    <t>http://booking.com/5c4a9944ae83</t>
  </si>
  <si>
    <t>Deevana Plaza Phuket-Patong</t>
  </si>
  <si>
    <t>http://booking.com/dd466e5fbf566</t>
  </si>
  <si>
    <t>Diamond Cliff Resort &amp; Spa</t>
  </si>
  <si>
    <t>http://booking.com/150afb3fd2aefc</t>
  </si>
  <si>
    <t>http://booking.com/ba77de778863b77f</t>
  </si>
  <si>
    <t>http://booking.com/4cf8e6ff8e467e9</t>
  </si>
  <si>
    <t>http://booking.com/154639ff6b05bdef</t>
  </si>
  <si>
    <t>http://booking.com/9c1da53e4c7e7</t>
  </si>
  <si>
    <t>http://booking.com/36a603d727ef</t>
  </si>
  <si>
    <t>http://booking.com/8c9d83354c5862b</t>
  </si>
  <si>
    <t>http://booking.com/ff15c77157315b5</t>
  </si>
  <si>
    <t>Domotel Les Lazaristes</t>
  </si>
  <si>
    <t>http://booking.com/0935cb5f3ee24e68e</t>
  </si>
  <si>
    <t>http://booking.com/fda11954b9e41e18</t>
  </si>
  <si>
    <t>http://booking.com/67ced6508afbc60c</t>
  </si>
  <si>
    <t>http://booking.com/2a4c17822cba14</t>
  </si>
  <si>
    <t>http://booking.com/ac58b44b717558bd1</t>
  </si>
  <si>
    <t>DoubleTree by Hilton Hotel Aqaba</t>
  </si>
  <si>
    <t>http://booking.com/79f4ea1c2707ab5</t>
  </si>
  <si>
    <t>http://booking.com/b42cea673f190a2d2</t>
  </si>
  <si>
    <t>http://booking.com/f3aadff0cd13a7</t>
  </si>
  <si>
    <t>http://booking.com/4ab81d679bfca9</t>
  </si>
  <si>
    <t>Dusit Thani Abu Dhabi</t>
  </si>
  <si>
    <t>http://booking.com/01e9c57af6644360</t>
  </si>
  <si>
    <t>Dusit Thani Krabi Beach Resort</t>
  </si>
  <si>
    <t>http://booking.com/153c617029e5673</t>
  </si>
  <si>
    <t>http://booking.com/30c858a65454ebb</t>
  </si>
  <si>
    <t>http://booking.com/677230463ea85</t>
  </si>
  <si>
    <t>http://booking.com/dfbff1f2ad37f</t>
  </si>
  <si>
    <t>http://booking.com/d345f960ab2c931</t>
  </si>
  <si>
    <t>Elephant Hills Resort</t>
  </si>
  <si>
    <t>http://booking.com/1d1e249720c15ddc3</t>
  </si>
  <si>
    <t>http://booking.com/c5bf090c8bde7e7</t>
  </si>
  <si>
    <t>http://booking.com/9904c85c21f4</t>
  </si>
  <si>
    <t>https://kr.hotels.com/ho473125/eleudoseu-siswangman-hotel-oleudoseu-si-jung-gug/</t>
  </si>
  <si>
    <t>http://booking.com/72352a95dcd4798ea</t>
  </si>
  <si>
    <t>http://booking.com/1a1a212479e287</t>
  </si>
  <si>
    <t>http://booking.com/82cb88d0fdb478b</t>
  </si>
  <si>
    <t>http://booking.com/6e42da7d56162848c</t>
  </si>
  <si>
    <t>Fairmont Chicago Millennium Park</t>
  </si>
  <si>
    <t>http://booking.com/289dbaa2852252744</t>
  </si>
  <si>
    <t>http://booking.com/b9eec43355749</t>
  </si>
  <si>
    <t>http://booking.com/435d7ffdbbcbf</t>
  </si>
  <si>
    <t>Fairmont Tremblant</t>
  </si>
  <si>
    <t>http://booking.com/c183d378575ab</t>
  </si>
  <si>
    <t>http://booking.com/ffc3a94ca34d</t>
  </si>
  <si>
    <t>http://booking.com/481e755f683d</t>
  </si>
  <si>
    <t>http://booking.com/251cc1c21e13</t>
  </si>
  <si>
    <t>http://booking.com/ffd182fea45bdd7</t>
  </si>
  <si>
    <t>http://booking.com/2e0a7347bf40edd5</t>
  </si>
  <si>
    <t>http://booking.com/b9001f237b21</t>
  </si>
  <si>
    <t>http://booking.com/d7999c967053</t>
  </si>
  <si>
    <t>Four Seasons Hotel St. Louis</t>
  </si>
  <si>
    <t>https://kr.hotels.com/ho261394/po-sijeunseu-hotel-seinteu-lu-iseu-seinteu-lu-iseu-migug/</t>
  </si>
  <si>
    <t>http://booking.com/736956f312016b0</t>
  </si>
  <si>
    <t>http://booking.com/b665a0d11fda39eb</t>
  </si>
  <si>
    <t>http://booking.com/4901ea553d7932dd</t>
  </si>
  <si>
    <t>http://booking.com/2d3a7cf5c1ccf</t>
  </si>
  <si>
    <t>http://booking.com/a92646f1658a7912</t>
  </si>
  <si>
    <t>http://booking.com/7986cd7e9bbc05</t>
  </si>
  <si>
    <t>http://booking.com/7f27731a98520028</t>
  </si>
  <si>
    <t>http://booking.com/a0c410b5c46f67f7</t>
  </si>
  <si>
    <t>http://www.gachegachelodge.com/</t>
  </si>
  <si>
    <t>http://booking.com/bd4f8c269be54362c</t>
  </si>
  <si>
    <t>http://booking.com/792dc45305859e</t>
  </si>
  <si>
    <t>http://www.hotspringspool.com/</t>
  </si>
  <si>
    <t>Gold Reef City Theme Park Hotel</t>
  </si>
  <si>
    <t>https://kr.hotels.com/de1734658/goldeu-lipeu-siti-tema-pakeu-yohaneseubeogeu-nam-apeulikagonghwagug-jubyuneui-hotel/</t>
  </si>
  <si>
    <t>Golden Sands Resort, Penang</t>
    <phoneticPr fontId="3" type="noConversion"/>
  </si>
  <si>
    <t>http://booking.com/229bf2c27176e</t>
  </si>
  <si>
    <t>Gran Meliá Golf Resort Puerto Rico</t>
  </si>
  <si>
    <t>http://booking.com/08040e46d1ba78</t>
  </si>
  <si>
    <t>http://booking.com/19056e15525033</t>
  </si>
  <si>
    <t>http://booking.com/89c60f68973a</t>
  </si>
  <si>
    <t>http://booking.com/1c75006f77f0e08</t>
  </si>
  <si>
    <t>http://booking.com/3aa732ab57d8</t>
  </si>
  <si>
    <t>http://booking.com/ebad0c922573b1</t>
  </si>
  <si>
    <t>http://booking.com/8302d20762f304f3d</t>
  </si>
  <si>
    <t>Grand Hyatt Berlin</t>
  </si>
  <si>
    <t>http://booking.com/1a765041974051</t>
  </si>
  <si>
    <t>http://booking.com/8c5c896317bd9df95</t>
  </si>
  <si>
    <t>Grand Hyatt Shenzhen</t>
    <phoneticPr fontId="3" type="noConversion"/>
  </si>
  <si>
    <t>http://booking.com/7f530ce29135</t>
  </si>
  <si>
    <t>http://booking.com/a4e1fcf56cafcbe4</t>
  </si>
  <si>
    <t>Grand Metropark Hotel, Kaili</t>
  </si>
  <si>
    <t>http://www.grandparkjiayou.com/default-en.html?</t>
  </si>
  <si>
    <t>http://booking.com/d97f0640f46d8f</t>
  </si>
  <si>
    <t>http://booking.com/3c907fc3228621c28</t>
  </si>
  <si>
    <t>http://booking.com/f7b0848a756b740</t>
  </si>
  <si>
    <t>http://booking.com/6981baab06c5fd2d4</t>
  </si>
  <si>
    <t>http://booking.com/dec61fa52cad</t>
  </si>
  <si>
    <t>http://www.agoda.com/ko-kr/guilin-longsheng-huamei-international-hotel/hotel/guilin-cn.html</t>
  </si>
  <si>
    <t>http://booking.com/e0aeb810510744f9e</t>
  </si>
  <si>
    <t>http://www.habitatflats.com/</t>
  </si>
  <si>
    <t>Hadley Creek Outfitters</t>
  </si>
  <si>
    <t>http://www.hadleycreek.com/</t>
  </si>
  <si>
    <t>http://booking.com/93d6a00e032d</t>
  </si>
  <si>
    <t>http://booking.com/76525691672a5b6</t>
  </si>
  <si>
    <t>http://www.ctrip.co.kr/hotels/pic/663699/</t>
  </si>
  <si>
    <t>Hampton Inn Dandridge</t>
  </si>
  <si>
    <t>http://booking.com/0b56d89d18fe372e</t>
  </si>
  <si>
    <t>http://booking.com/b7de1186186b</t>
  </si>
  <si>
    <t>http://booking.com/cfc00224037df</t>
  </si>
  <si>
    <t>http://booking.com/24e1bee1542d94f7</t>
  </si>
  <si>
    <t>https://www.agoda.com/ko-kr/hard-rock-hotel-pattaya/hotel/pattaya-th.html</t>
  </si>
  <si>
    <t>http://booking.com/fb2367590e382169</t>
  </si>
  <si>
    <t>Helona Resort</t>
    <phoneticPr fontId="3" type="noConversion"/>
  </si>
  <si>
    <t>http://booking.com/82ec2484ba77a1</t>
  </si>
  <si>
    <t>http://booking.com/bd6762aa86cd10f</t>
  </si>
  <si>
    <t>http://www.hersheylodge.com/</t>
  </si>
  <si>
    <t>Hilton Anatole</t>
  </si>
  <si>
    <t>http://booking.com/aa522c6ac9c70edf</t>
  </si>
  <si>
    <t>http://booking.com/7eda8b1c027c</t>
  </si>
  <si>
    <t>Hilton Austin</t>
  </si>
  <si>
    <t>http://booking.com/41663158dc0f0e5</t>
  </si>
  <si>
    <t>http://booking.com/3c6c2f6b504e076</t>
  </si>
  <si>
    <t>http://booking.com/c345cfa7cf23e57f</t>
  </si>
  <si>
    <t>Hilton Head Marriott Resort &amp; Spa</t>
    <phoneticPr fontId="3" type="noConversion"/>
  </si>
  <si>
    <t>http://booking.com/04b07bfbac854a4a</t>
  </si>
  <si>
    <t>http://booking.com/7fbcd75dbf156</t>
  </si>
  <si>
    <t>http://booking.com/be566b8480a0c739b</t>
  </si>
  <si>
    <t>http://booking.com/aa6a2755a756d3b</t>
  </si>
  <si>
    <t>http://booking.com/bb98900838b8</t>
  </si>
  <si>
    <t>http://booking.com/c49af4d1686d7e</t>
  </si>
  <si>
    <t>http://booking.com/6a96cb25894e</t>
  </si>
  <si>
    <t>http://booking.com/3eb37f990901e9e</t>
  </si>
  <si>
    <t>Holiday Inn New Delhi International Airport</t>
  </si>
  <si>
    <t>http://booking.com/253588dcaced8bc</t>
  </si>
  <si>
    <t>http://booking.com/64c5ef80ef2a</t>
  </si>
  <si>
    <t>http://booking.com/b77070442aaddd6</t>
  </si>
  <si>
    <t>Holiday Villa Beach Resort &amp; Spa Langkawi</t>
  </si>
  <si>
    <t>http://booking.com/0e0560d9f8c55025</t>
  </si>
  <si>
    <t>http://booking.com/a5826b1fc38778416</t>
  </si>
  <si>
    <t>Hotel Alpin Resort &amp; Spa</t>
    <phoneticPr fontId="3" type="noConversion"/>
  </si>
  <si>
    <t>http://booking.com/1309c4802d19fb</t>
  </si>
  <si>
    <t>https://kr.hotels.com/hotel/details.html?q-check-out=2016-11-17&amp;q-check-in=2016-11-14&amp;WOE=4&amp;WOD=1&amp;q-room-0-children=0&amp;pa=1&amp;tab=description&amp;hotel-id=466677&amp;q-room-0-adults=2&amp;YGF=14&amp;MGT=3&amp;ZSX=0&amp;SYE=3</t>
  </si>
  <si>
    <t>http://booking.com/aa86afc4cf5e3c69</t>
  </si>
  <si>
    <t>Hotel Camino Real Antigua</t>
  </si>
  <si>
    <t>http://booking.com/5f5c4458c5de86d8</t>
  </si>
  <si>
    <t>http://booking.com/fa6713b0fa0e6a</t>
  </si>
  <si>
    <t>http://booking.com/0eec27885253</t>
  </si>
  <si>
    <t>http://booking.com/44657910ad3f</t>
  </si>
  <si>
    <t>http://booking.com/7642a568fd512a7</t>
  </si>
  <si>
    <t>http://booking.com/a04e08dc9d5b4713c</t>
  </si>
  <si>
    <t>http://booking.com/6762cfac0cc9131</t>
  </si>
  <si>
    <t>http://booking.com/c36bf287d953fe8c</t>
  </si>
  <si>
    <t>http://booking.com/e3778c701d1c6f9</t>
  </si>
  <si>
    <t>http://booking.com/4e1e32f48272022</t>
  </si>
  <si>
    <t>Hotel Irvine</t>
  </si>
  <si>
    <t>https://kr.hotels.com/ho124570/hotel-eobin-olenji-kaunti-migug/</t>
  </si>
  <si>
    <t>http://booking.com/af7d09854727d609</t>
  </si>
  <si>
    <t>http://booking.com/25136c6a66b2fe878</t>
  </si>
  <si>
    <t>http://www.solarishotelsresort.com/</t>
  </si>
  <si>
    <t>http://booking.com/cad11cb27b405c884</t>
  </si>
  <si>
    <t>Hotel Majestic St. Louis</t>
  </si>
  <si>
    <t>http://booking.com/f88741caeae60</t>
  </si>
  <si>
    <t>http://booking.com/efe90414786a</t>
  </si>
  <si>
    <t>http://booking.com/22ab3914d39d</t>
  </si>
  <si>
    <t>http://booking.com/558cc1e2ac5e9</t>
  </si>
  <si>
    <t>http://booking.com/2c0a770552f39</t>
  </si>
  <si>
    <t>http://booking.com/94f32a03a80e76</t>
  </si>
  <si>
    <t>http://booking.com/dbb7699048ffd1f6</t>
  </si>
  <si>
    <t>http://booking.com/8b12a4a699294adee</t>
  </si>
  <si>
    <t>http://booking.com/b5b5b88573d9019</t>
  </si>
  <si>
    <t>http://booking.com/1036e886a8a7cfb</t>
  </si>
  <si>
    <t>Hotel Pullman Bali Legian Nirwana</t>
  </si>
  <si>
    <t>http://booking.com/af19a5eeac8e</t>
  </si>
  <si>
    <t>http://booking.com/40c0174a69c498e</t>
  </si>
  <si>
    <t>http://booking.com/2d13d946ea157d</t>
  </si>
  <si>
    <t>http://booking.com/75fbfb9ef59766</t>
  </si>
  <si>
    <t>http://booking.com/94add738677f</t>
  </si>
  <si>
    <t>http://booking.com/8f99fe20550598c2</t>
  </si>
  <si>
    <t>http://booking.com/8297749511f5f6b3e</t>
  </si>
  <si>
    <t>http://booking.com/77ffe0241a837461</t>
  </si>
  <si>
    <t>Hotel Savoy Rome</t>
  </si>
  <si>
    <t>http://booking.com/b2853625e312cb2</t>
  </si>
  <si>
    <t>http://booking.com/7eb7576e2c44bfd</t>
  </si>
  <si>
    <t>http://booking.com/12c9b297353ec0669</t>
  </si>
  <si>
    <t>http://booking.com/71195a08c8ae19cf</t>
  </si>
  <si>
    <t>Hotel Victoriano</t>
  </si>
  <si>
    <t>http://booking.com/73f6d2ceb66b69</t>
  </si>
  <si>
    <t>http://booking.com/85db3bb7cb30c276</t>
  </si>
  <si>
    <t>http://booking.com/54893a4e568532345</t>
  </si>
  <si>
    <t>Howard Johnson Changsheng Plaza Meizhou</t>
    <phoneticPr fontId="3" type="noConversion"/>
  </si>
  <si>
    <t>http://booking.com/4f46f9dbb3c54</t>
  </si>
  <si>
    <t>http://booking.com/b8e5f82b215a3c650</t>
  </si>
  <si>
    <t>http://booking.com/61a33792df2625</t>
  </si>
  <si>
    <t>http://booking.com/b4830edc7ff5439</t>
  </si>
  <si>
    <t>http://booking.com/15686b2e9ec33</t>
  </si>
  <si>
    <t>http://booking.com/fa08f6edd00ef</t>
  </si>
  <si>
    <t>http://booking.com/938053f5c353</t>
  </si>
  <si>
    <t>http://booking.com/1b1a842313e56d</t>
  </si>
  <si>
    <t>http://booking.com/ff2094f52dcc4205</t>
  </si>
  <si>
    <t>http://booking.com/913668a14450</t>
  </si>
  <si>
    <t>http://booking.com/0cdc4d8bb1f5a418</t>
  </si>
  <si>
    <t>Icelandair Hotel Reykjavik Marina</t>
  </si>
  <si>
    <t>http://booking.com/dd6a24ef7448db71</t>
  </si>
  <si>
    <t>http://booking.com/d904bdcbadd24a</t>
  </si>
  <si>
    <t>http://booking.com/45302717ebe978</t>
  </si>
  <si>
    <t>http://booking.com/8c45a551df097e</t>
  </si>
  <si>
    <t>http://booking.com/04dd0d81468883bc0</t>
  </si>
  <si>
    <t>http://booking.com/d07873bbc055d6</t>
  </si>
  <si>
    <t>http://booking.com/c431e77364c90fcaf</t>
  </si>
  <si>
    <t>http://booking.com/c20a2e0fcb80bb1</t>
  </si>
  <si>
    <t>http://booking.com/a27f73bcba90c9e8c</t>
  </si>
  <si>
    <t>http://booking.com/2a62dd2d390de</t>
  </si>
  <si>
    <t>http://booking.com/928dff5ea48ff9468</t>
  </si>
  <si>
    <t>InterContinental Hangzhou</t>
  </si>
  <si>
    <t>http://booking.com/bc4a6aac18aead51</t>
  </si>
  <si>
    <t>Intercontinental Hanoi Westlake</t>
  </si>
  <si>
    <t>http://booking.com/bfe0276e62407c2a</t>
  </si>
  <si>
    <t>http://booking.com/be9674d2f98df21</t>
  </si>
  <si>
    <t>http://booking.com/5bc1b4c5ce8ca31</t>
  </si>
  <si>
    <t>http://booking.com/5ca1043db2cb19</t>
  </si>
  <si>
    <t>http://booking.com/76656d0176b4b</t>
  </si>
  <si>
    <t>http://booking.com/5b499944d7db21360</t>
  </si>
  <si>
    <t>Island Hotel Newport Beach</t>
  </si>
  <si>
    <t>http://booking.com/4eb89a5998657229</t>
  </si>
  <si>
    <t>http://booking.com/4718087d9879</t>
  </si>
  <si>
    <t>http://booking.com/eda7ac470c7a68</t>
  </si>
  <si>
    <t>http://booking.com/e94225d8a9368624</t>
  </si>
  <si>
    <t>http://booking.com/eae2532dbbeb6e</t>
  </si>
  <si>
    <t>http://booking.com/a6af9c2ded6b6</t>
  </si>
  <si>
    <t>http://booking.com/a55961d107a096b1</t>
  </si>
  <si>
    <t>http://booking.com/09de3d9e82261</t>
  </si>
  <si>
    <t>http://booking.com/30d446318bf81</t>
  </si>
  <si>
    <t>http://booking.com/6938bd84e53149a</t>
  </si>
  <si>
    <t>http://booking.com/ae6a19d82dab</t>
  </si>
  <si>
    <t>http://booking.com/18f62aaf7fb7b7a</t>
  </si>
  <si>
    <t>Kassandra Palace Hotel &amp; Spa</t>
  </si>
  <si>
    <t>http://booking.com/d9166339e5899f</t>
  </si>
  <si>
    <t>http://booking.com/4391024e5648b6ef6</t>
  </si>
  <si>
    <t>http://booking.com/26f6ea526c003a</t>
  </si>
  <si>
    <t>Kimpton Hotel Palomar San Diego</t>
  </si>
  <si>
    <t>http://booking.com/175b093339f55214</t>
  </si>
  <si>
    <t>http://www.japanican.com/kr/hotel/detail/8604001/?navcheckin=20161114&amp;navcheckout=20161117&amp;sn=3&amp;rn=1&amp;apn=2&amp;ref=TripadvisorMETA&amp;utm_source=TRIPADVISOR&amp;utm_medium=TRIPADVISOR_CPC&amp;utm_campaign=TRIPADVISOR</t>
  </si>
  <si>
    <t>http://booking.com/821a6072137fd4</t>
  </si>
  <si>
    <t>http://booking.com/2057497b7123df27</t>
  </si>
  <si>
    <t>http://booking.com/322a7d1aa85506</t>
  </si>
  <si>
    <t>Kriti Hotel</t>
  </si>
  <si>
    <t>http://booking.com/bc99e9eca85284e00</t>
  </si>
  <si>
    <t>http://www.legacyhotels.co.za/en/hotels/kwamaritane</t>
  </si>
  <si>
    <t>http://booking.com/3f34f5e7ff6c82</t>
  </si>
  <si>
    <t>L’hotel Nina et Convention Centre</t>
  </si>
  <si>
    <t>http://booking.com/d2bbd9c1a49c</t>
  </si>
  <si>
    <t>http://booking.com/d7fdc03942bd93</t>
  </si>
  <si>
    <t>http://booking.com/abbe6993b157c</t>
  </si>
  <si>
    <t>http://booking.com/6129c9d513a12277</t>
  </si>
  <si>
    <t>http://booking.com/bf3a04414d551b1c</t>
  </si>
  <si>
    <t>http://booking.com/13eab5c4fa93c9</t>
  </si>
  <si>
    <t>Le Franschhoek Hotel &amp; Spa</t>
  </si>
  <si>
    <t>http://booking.com/dfa4b873418844</t>
  </si>
  <si>
    <t>http://booking.com/da5b33a7c277d71</t>
  </si>
  <si>
    <t>http://booking.com/eb3ab4062fb70ea9</t>
  </si>
  <si>
    <t>http://booking.com/2cb8269936573</t>
  </si>
  <si>
    <t>http://booking.com/3d544abf7214</t>
  </si>
  <si>
    <t>http://booking.com/0dabe41eed158a</t>
  </si>
  <si>
    <t>http://booking.com/cfe54986a3d0970</t>
  </si>
  <si>
    <t>http://booking.com/ef1c7173f7b9b1778</t>
  </si>
  <si>
    <t>Loews Hollywood Hotel</t>
  </si>
  <si>
    <t>http://booking.com/4e40f257c94c</t>
  </si>
  <si>
    <t>http://booking.com/624335ed90c598a2</t>
  </si>
  <si>
    <t>Mabula Game Lodge</t>
  </si>
  <si>
    <t>http://booking.com/ec22f70c759d10</t>
  </si>
  <si>
    <t>http://booking.com/d41d52b47084d25c</t>
  </si>
  <si>
    <t>http://www.mandabay.com/</t>
  </si>
  <si>
    <t>http://booking.com/e8e514d32bf5068c</t>
  </si>
  <si>
    <t>http://booking.com/d7a7a3e5fbeedf</t>
  </si>
  <si>
    <t>http://booking.com/de50091c5e7a36a</t>
  </si>
  <si>
    <t>http://booking.com/78ec82654dedbe</t>
  </si>
  <si>
    <t>http://booking.com/d759008be91ecef7b</t>
  </si>
  <si>
    <t>http://booking.com/e0df4b8eab5f9b6a4</t>
  </si>
  <si>
    <t>http://booking.com/7733e136c7c9b</t>
  </si>
  <si>
    <t>http://booking.com/d5d2072939e5370</t>
  </si>
  <si>
    <t>http://booking.com/2c7778daea31cfe</t>
  </si>
  <si>
    <t>http://booking.com/5471f66d255d</t>
  </si>
  <si>
    <t>Mels Weldon Dongguan Humen</t>
  </si>
  <si>
    <t>http://booking.com/953b317b8487597</t>
  </si>
  <si>
    <t>http://booking.com/8230c539b7f6bb</t>
  </si>
  <si>
    <t>http://booking.com/c2fc5cc6f49823031</t>
  </si>
  <si>
    <t>http://booking.com/3278f1e9a835682d0</t>
  </si>
  <si>
    <t>http://booking.com/fc14d46f0c3a5b</t>
  </si>
  <si>
    <t>http://booking.com/059c9c0be3ebe</t>
  </si>
  <si>
    <t>http://booking.com/83646d9f8f0fb2cbf</t>
  </si>
  <si>
    <t>http://booking.com/03b3b870f3a7f457</t>
  </si>
  <si>
    <t>http://booking.com/a75b9da84b1744</t>
  </si>
  <si>
    <t>http://booking.com/4635ab7df384</t>
  </si>
  <si>
    <t>Moremi Crossing</t>
    <phoneticPr fontId="3" type="noConversion"/>
  </si>
  <si>
    <t>http://booking.com/7f4ed051d6475</t>
  </si>
  <si>
    <t>http://booking.com/80b8365b736b4723</t>
  </si>
  <si>
    <t>http://booking.com/103897c14e699b6</t>
  </si>
  <si>
    <t>http://booking.com/a9a35bc87d2497</t>
  </si>
  <si>
    <t>http://booking.com/705bf1f1266458a8</t>
  </si>
  <si>
    <t>http://booking.com/738bb086ad3b3</t>
  </si>
  <si>
    <t>Musango Safari Camp</t>
  </si>
  <si>
    <t>http://musangosafaricamp.com/</t>
  </si>
  <si>
    <t>http://booking.com/9daeadda4639b</t>
  </si>
  <si>
    <t>http://booking.com/39f5e43d1aacafd</t>
  </si>
  <si>
    <t>Naman Retreat Resort</t>
  </si>
  <si>
    <t>http://booking.com/d38db09a9d11cbbb8</t>
  </si>
  <si>
    <t>http://booking.com/c724ea9008cf9336</t>
  </si>
  <si>
    <t>http://booking.com/8e60c907bd3285ff6</t>
  </si>
  <si>
    <t>http://booking.com/82bbe6938c6793</t>
  </si>
  <si>
    <t>http://www.accorhotels-group.com/en/brands/brand-portfolio/novotel.html</t>
  </si>
  <si>
    <t>http://booking.com/a308b5c719c977c</t>
  </si>
  <si>
    <t>http://booking.com/fd380bc7e0ec0b52</t>
  </si>
  <si>
    <t>http://booking.com/654d06846598f19</t>
  </si>
  <si>
    <t>http://booking.com/6d8ad0a2c9eee863</t>
  </si>
  <si>
    <t>http://booking.com/3fb6800ae01d</t>
  </si>
  <si>
    <t>http://booking.com/fd749aeb74a6</t>
  </si>
  <si>
    <t>http://booking.com/70bc0f538a3e47d</t>
  </si>
  <si>
    <t>http://booking.com/938cc4ad5c5ab7025</t>
  </si>
  <si>
    <t>http://booking.com/4337a6f8f6e8668</t>
  </si>
  <si>
    <t>http://booking.com/1e3c13e0afc235820</t>
  </si>
  <si>
    <t>http://booking.com/bd97476ae1c3f</t>
  </si>
  <si>
    <t>http://booking.com/b2cd3ea5c9700701</t>
  </si>
  <si>
    <t>Palms Casino Resort</t>
  </si>
  <si>
    <t>http://booking.com/dc886eeba8e945</t>
  </si>
  <si>
    <t>http://dunhuramambo.com/lodges/pamuzinda/</t>
  </si>
  <si>
    <t>http://booking.com/25fa0af897d59940</t>
  </si>
  <si>
    <t>http://booking.com/43d5d2b210f48922</t>
  </si>
  <si>
    <t>http://booking.com/d19477c4292bb9950</t>
  </si>
  <si>
    <t>Parc 55 San Francisco</t>
  </si>
  <si>
    <t>http://booking.com/cc7456d66b23ad</t>
  </si>
  <si>
    <t>Park Hotel Vossevangen</t>
    <phoneticPr fontId="3" type="noConversion"/>
  </si>
  <si>
    <t>http://booking.com/db3559c95454b</t>
  </si>
  <si>
    <t>http://booking.com/0732f1046f1c</t>
  </si>
  <si>
    <t>Park Inn Sandton Hotel</t>
  </si>
  <si>
    <t>http://booking.com/ca1a09d6c49b</t>
  </si>
  <si>
    <t>Patong Beach Hotel</t>
  </si>
  <si>
    <t>http://booking.com/50d2cc8b222396</t>
  </si>
  <si>
    <t>http://booking.com/a064327eaad6e</t>
  </si>
  <si>
    <t>Petit Palace Suites</t>
    <phoneticPr fontId="3" type="noConversion"/>
  </si>
  <si>
    <t>http://booking.com/372f8a47fbe75</t>
  </si>
  <si>
    <t>http://booking.com/58c23d4b89a09</t>
  </si>
  <si>
    <t>http://booking.com/718c0fb7b2a8</t>
  </si>
  <si>
    <t>http://booking.com/a96000b57be6</t>
  </si>
  <si>
    <t>Pittsburgh Marriott City Center</t>
  </si>
  <si>
    <t>http://booking.com/a09260af822b07e5</t>
  </si>
  <si>
    <t>Planet Hollywood Las Vegas Resort &amp; Casino</t>
  </si>
  <si>
    <t>http://booking.com/42588491aac4cbb</t>
  </si>
  <si>
    <t>Plaza Blumenau Hotel</t>
  </si>
  <si>
    <t>http://booking.com/65f07c542fa76ba7</t>
  </si>
  <si>
    <t>http://booking.com/cc16db0885abfc</t>
  </si>
  <si>
    <t>http://booking.com/6a0573cfa9427</t>
  </si>
  <si>
    <t>http://booking.com/e40199fb971690</t>
  </si>
  <si>
    <t>http://booking.com/550caf79b4b483</t>
  </si>
  <si>
    <t>http://booking.com/fa538ee84a0547</t>
  </si>
  <si>
    <t>Prima Park Hotel</t>
  </si>
  <si>
    <t>http://booking.com/9f310004f46a89e06</t>
  </si>
  <si>
    <t>http://booking.com/55b722860e4c8b</t>
  </si>
  <si>
    <t>http://booking.com/bd6d8d56cd56f2</t>
  </si>
  <si>
    <t>http://booking.com/cd83f4809af70b8b</t>
  </si>
  <si>
    <t>http://booking.com/84fc5fb22be8551</t>
  </si>
  <si>
    <t>http://booking.com/9de502ff8acbbe8</t>
  </si>
  <si>
    <t>http://booking.com/fa096677d5b9</t>
  </si>
  <si>
    <t>http://booking.com/15c43ea737afd4</t>
  </si>
  <si>
    <t>Putuoshan Hotel</t>
  </si>
  <si>
    <t>http://booking.com/0095930c0a76</t>
  </si>
  <si>
    <t>http://booking.com/dc2fe2a6db4c</t>
  </si>
  <si>
    <t>Radisson Blu Cebu</t>
  </si>
  <si>
    <t>http://booking.com/2447cffa6cb853e0</t>
  </si>
  <si>
    <t>http://booking.com/6038c47d3910476</t>
  </si>
  <si>
    <t>http://booking.com/aa96214d323c273c</t>
  </si>
  <si>
    <t>http://booking.com/e75a661176c59</t>
  </si>
  <si>
    <t>http://booking.com/fd2ce766c02589</t>
  </si>
  <si>
    <t>http://booking.com/6628c975ad8933355</t>
  </si>
  <si>
    <t>http://booking.com/19ab777e86f590b</t>
  </si>
  <si>
    <t>http://booking.com/f2df1195c377</t>
  </si>
  <si>
    <t>http://booking.com/1c7fa49983ddc</t>
  </si>
  <si>
    <t>http://booking.com/b1a03854ebd7f8a</t>
  </si>
  <si>
    <t>Raffles Grand Hotel d’Angkor</t>
  </si>
  <si>
    <t>http://booking.com/d868a5200088d6e</t>
  </si>
  <si>
    <t>http://booking.com/1cb823ea145aee1a7</t>
  </si>
  <si>
    <t>http://booking.com/4e1577c1f2ddd1</t>
  </si>
  <si>
    <t>http://booking.com/8bf439c84bbc3c</t>
  </si>
  <si>
    <t>http://booking.com/cde8b8bbaad54238a</t>
  </si>
  <si>
    <t>http://booking.com/0e030682aa81dcc9</t>
  </si>
  <si>
    <t>Renaissance New Orleans Pere Marquette</t>
  </si>
  <si>
    <t>http://booking.com/8d99837ecddad9a</t>
  </si>
  <si>
    <t>http://booking.com/710bb99e0069924</t>
  </si>
  <si>
    <t>http://booking.com/b919be4ef490</t>
  </si>
  <si>
    <t>http://booking.com/f2996b62bd699</t>
  </si>
  <si>
    <t>http://booking.com/5064445edff6dd5</t>
  </si>
  <si>
    <t>http://booking.com/93189bda52184</t>
  </si>
  <si>
    <t>Restaurant and bar/lounge.</t>
    <phoneticPr fontId="3" type="noConversion"/>
  </si>
  <si>
    <t xml:space="preserve"> </t>
    <phoneticPr fontId="3" type="noConversion"/>
  </si>
  <si>
    <t>http://booking.com/3fdb1668dcf0daa82</t>
  </si>
  <si>
    <t>http://rg-resort-spa.com/</t>
  </si>
  <si>
    <t>http://booking.com/9df1fabfa9d9a109</t>
  </si>
  <si>
    <t>Riverside Sun</t>
  </si>
  <si>
    <t>https://kr.hotels.com/ho59184672/riverside-sun-bandeleubilpakeu-nam-apeulikagonghwagug/</t>
  </si>
  <si>
    <t>https://www.south-african-lodges.com/ext/rocktail-beach-camp/quotes/</t>
  </si>
  <si>
    <t>http://booking.com/a0ba87440d576b</t>
  </si>
  <si>
    <t>http://booking.com/94f21f48c7c9</t>
  </si>
  <si>
    <t>http://booking.com/df7e9b452e120bb</t>
  </si>
  <si>
    <t>http://booking.com/5c52bef7ecb34</t>
  </si>
  <si>
    <t>Sabi River Sun Resort</t>
  </si>
  <si>
    <t>https://www.tsogosun.com/sabi-river-sun-resort</t>
  </si>
  <si>
    <t>http://booking.com/560e069a0f59ed</t>
  </si>
  <si>
    <t>http://booking.com/1fc2bfd5fe284cbc</t>
  </si>
  <si>
    <t>http://booking.com/adb165fa31ef95d6</t>
  </si>
  <si>
    <t>http://booking.com/b8d5e9a69fd2e</t>
  </si>
  <si>
    <t>Scandic Holberg</t>
  </si>
  <si>
    <t>http://booking.com/e4bc3769637113e3b</t>
  </si>
  <si>
    <t>Scandic Rovaniemi Hotel</t>
  </si>
  <si>
    <t>http://booking.com/265ab653b5e88ff</t>
  </si>
  <si>
    <t>http://booking.com/ee69ff0c7579862</t>
  </si>
  <si>
    <t>http://booking.com/0d51c921c14d</t>
  </si>
  <si>
    <t>http://booking.com/b0fc190a188188981</t>
  </si>
  <si>
    <t>http://booking.com/8461ce8a5ccb3ec2</t>
  </si>
  <si>
    <t>Seattle Marriott Waterfront</t>
  </si>
  <si>
    <t>http://booking.com/0492a1cfe6b6a1</t>
  </si>
  <si>
    <t>http://booking.com/b5ab58de6bfcbe</t>
  </si>
  <si>
    <t>Sedona Hotel Yangon</t>
  </si>
  <si>
    <t>http://booking.com/23b9a94a243383</t>
  </si>
  <si>
    <t>http://booking.com/9690313d5c40a49d</t>
  </si>
  <si>
    <t>Sentido Lanzarote Aequora</t>
  </si>
  <si>
    <t>http://booking.com/dbea35a897b6013a</t>
  </si>
  <si>
    <t>Sentido Thalassa Coral Bay</t>
    <phoneticPr fontId="3" type="noConversion"/>
  </si>
  <si>
    <t>http://www.serradopanelao.com.br/hoteis_e_pousadas_em_urubici_sc/</t>
  </si>
  <si>
    <t>http://booking.com/ab0529da4c38e</t>
  </si>
  <si>
    <t>http://booking.com/88bd22996fab7076</t>
  </si>
  <si>
    <t>http://booking.com/bc3770aab4186544b</t>
  </si>
  <si>
    <t>http://booking.com/1ee5eb248b25d68</t>
  </si>
  <si>
    <t>http://booking.com/5066ec78e84cb29</t>
  </si>
  <si>
    <t>http://booking.com/6dd8b7a54164</t>
  </si>
  <si>
    <t>https://www.expedia.co.kr/Denver-Hotels-Sheraton-Denver-Downtown-Hotel.h8398.Hotel-Information</t>
  </si>
  <si>
    <t>http://booking.com/34afb43c3784</t>
  </si>
  <si>
    <t>http://booking.com/478b3ab5c921c</t>
  </si>
  <si>
    <t>http://booking.com/42e6a158da430</t>
  </si>
  <si>
    <t>http://booking.com/54eeb4b3c15fc39</t>
  </si>
  <si>
    <t>http://booking.com/f1fb02127170ab4</t>
  </si>
  <si>
    <t>http://booking.com/07c2322a6c587b</t>
  </si>
  <si>
    <t>http://booking.com/c192927a5f33603</t>
  </si>
  <si>
    <t>http://booking.com/d68aee4ee8faa28</t>
  </si>
  <si>
    <t>http://booking.com/7e0bc043d8d972</t>
  </si>
  <si>
    <t>http://booking.com/9e2796dffcaf21</t>
  </si>
  <si>
    <t>http://booking.com/4b34c60bc9aa5a9</t>
  </si>
  <si>
    <t>http://booking.com/afb49276ef356cd15</t>
  </si>
  <si>
    <t>http://booking.com/5ffade8a76b2ae7e</t>
  </si>
  <si>
    <t>http://booking.com/6d4d7bf55df3</t>
  </si>
  <si>
    <t>http://booking.com/4d28f7d0e85c8</t>
  </si>
  <si>
    <t>http://booking.com/940244158e92d</t>
  </si>
  <si>
    <t>http://booking.com/0eef51faa544d4</t>
  </si>
  <si>
    <t>Sivota Diamond Spa Resort</t>
    <phoneticPr fontId="3" type="noConversion"/>
  </si>
  <si>
    <t>http://www.hotelscombined.com/Hotel/Sivota_Diamond_Spa_Resort.htm</t>
  </si>
  <si>
    <t>http://booking.com/c9d56fe310305b84</t>
  </si>
  <si>
    <t>http://booking.com/b27ad4a967daa8f9f</t>
  </si>
  <si>
    <t>Sofitel Fiji Resort and Spa</t>
  </si>
  <si>
    <t>http://booking.com/ff2472122ee7</t>
  </si>
  <si>
    <t>Sofitel Legend Metropole Hanoi</t>
    <phoneticPr fontId="3" type="noConversion"/>
  </si>
  <si>
    <t>http://booking.com/a25027904d76</t>
  </si>
  <si>
    <t>http://booking.com/302995ed0966e074</t>
  </si>
  <si>
    <t>http://booking.com/148ae5983b9d41e2</t>
  </si>
  <si>
    <t>http://booking.com/c764ede824089</t>
  </si>
  <si>
    <t>http://booking.com/5394936c3b27</t>
  </si>
  <si>
    <t>http://booking.com/aeaf0af47edc</t>
  </si>
  <si>
    <t>http://booking.com/5c716acb80cc41d</t>
  </si>
  <si>
    <t>https://sonoraresort.com/</t>
  </si>
  <si>
    <t>http://www.hoteltravel.com/kr/south_africa/durban/north_beach.htm#utm_source=TripAdvisor&amp;utm_medium=sp0n&amp;utm_term=&amp;utm_content=N-A&amp;utm_campaign=PPC-HK-Meta-01-KR-ALL-TE-ST-Tripadvisor&amp;uuid=7CD15235-D0AD-459C-92FB-6AAADACB50E1*mmmnnnxxx*</t>
  </si>
  <si>
    <t>http://booking.com/4e8a4ca77a434</t>
  </si>
  <si>
    <t>St. Nicolas Bay Resort Hotel &amp; Villas</t>
    <phoneticPr fontId="3" type="noConversion"/>
  </si>
  <si>
    <t>http://booking.com/68d5e0f63655b9d</t>
  </si>
  <si>
    <t>St. Regis Princeville</t>
  </si>
  <si>
    <t>http://booking.com/76660a2d2bc1da</t>
  </si>
  <si>
    <t>http://booking.com/631fafaf76c84d6e7</t>
  </si>
  <si>
    <t>http://booking.com/97c431514177</t>
  </si>
  <si>
    <t>http://booking.com/f06fafd6588fc3e</t>
  </si>
  <si>
    <t>http://booking.com/033ea69778071a9</t>
  </si>
  <si>
    <t>http://booking.com/aee0a41d73572b</t>
  </si>
  <si>
    <t>http://booking.com/210143f77a305def</t>
  </si>
  <si>
    <t>http://booking.com/c365d6519b31</t>
  </si>
  <si>
    <t>Tafaria Castle and Country Lodge</t>
  </si>
  <si>
    <t>http://tafaria.com/</t>
  </si>
  <si>
    <t>http://booking.com/708cf107bf32c398</t>
  </si>
  <si>
    <t>http://booking.com/23b96de35432a</t>
  </si>
  <si>
    <t>http://booking.com/159a019cecebe3ad</t>
  </si>
  <si>
    <t>http://booking.com/b250f05abaf2b1c9b</t>
  </si>
  <si>
    <t>http://booking.com/f3c6a9a324c145ad</t>
  </si>
  <si>
    <t>http://booking.com/43b5d316394b2f26</t>
  </si>
  <si>
    <t>The Cape Milner</t>
  </si>
  <si>
    <t>http://booking.com/d9197c4513ba01</t>
  </si>
  <si>
    <t>The Cromwell Las Vegas</t>
  </si>
  <si>
    <t>http://booking.com/1ce4068d660e771a</t>
  </si>
  <si>
    <t>The Elephant Camp, Victoria Falls</t>
  </si>
  <si>
    <t>http://www.theelephantcamp.com/</t>
  </si>
  <si>
    <t>http://booking.com/4111414da57b</t>
  </si>
  <si>
    <t>The Excelsior Hong Kong</t>
  </si>
  <si>
    <t>http://booking.com/66dbe6b7327f32d</t>
  </si>
  <si>
    <t>http://booking.com/757b54c2a2e18d</t>
  </si>
  <si>
    <t>http://booking.com/3d60717d835d</t>
  </si>
  <si>
    <t>http://booking.com/4bdb15284c10</t>
  </si>
  <si>
    <t>The Leela Palace New Delhi</t>
  </si>
  <si>
    <t>http://booking.com/d7c17b8cd4db099</t>
  </si>
  <si>
    <t>http://booking.com/f17db552c45b</t>
  </si>
  <si>
    <t>http://booking.com/ce0186a77ee7</t>
  </si>
  <si>
    <t>http://booking.com/727bdec4a6a9</t>
  </si>
  <si>
    <t>http://www.hotelnationalzermatt.ch/</t>
  </si>
  <si>
    <t>http://booking.com/f8af2f26ebfb34b</t>
  </si>
  <si>
    <t>http://booking.com/60330a257d77</t>
  </si>
  <si>
    <t>http://booking.com/c797ff3ebb6c80</t>
  </si>
  <si>
    <t>http://booking.com/bb34453965557e54</t>
  </si>
  <si>
    <t>http://booking.com/b7718bd53522</t>
  </si>
  <si>
    <t>http://www.booking.com/hotel/vn/the-reverie-saigon.html</t>
  </si>
  <si>
    <t>The Riverside Hotel</t>
  </si>
  <si>
    <t>http://booking.com/f035f9bed86cc</t>
  </si>
  <si>
    <t>http://booking.com/c9c63ce09510271</t>
  </si>
  <si>
    <t>http://booking.com/19f05ec4fdc583654</t>
  </si>
  <si>
    <t>http://booking.com/e0bfeb394c1b3</t>
  </si>
  <si>
    <t>http://booking.com/aa12ffb84f265d</t>
  </si>
  <si>
    <t>http://booking.com/d4f8d24e8883504d</t>
  </si>
  <si>
    <t>http://booking.com/86c6c0ab137f7f48</t>
  </si>
  <si>
    <t>http://booking.com/55fcc0e17422f16</t>
  </si>
  <si>
    <t>http://booking.com/25b4c024d496</t>
  </si>
  <si>
    <t>http://booking.com/c2332cdb406ac1</t>
  </si>
  <si>
    <t>The Trans Resort Bali</t>
  </si>
  <si>
    <t>http://booking.com/c4d627748fe9d5032</t>
  </si>
  <si>
    <t>http://booking.com/4afe2331080c2e720</t>
  </si>
  <si>
    <t>http://booking.com/7d2f75e2213829d</t>
  </si>
  <si>
    <t>http://booking.com/7bbfa773eed807f</t>
  </si>
  <si>
    <t>The Westin Maul Resort &amp; Spa Ka’anapali</t>
  </si>
  <si>
    <t>http://booking.com/8f30e16d4f11b</t>
  </si>
  <si>
    <t>http://booking.com/3f3069486ab51</t>
  </si>
  <si>
    <t>http://booking.com/3012c57d3bb88f41</t>
  </si>
  <si>
    <t>http://www.booking.com/hotel/sg/the-westin-singapore.html</t>
  </si>
  <si>
    <t>http://booking.com/092e4b2b3f13f06</t>
  </si>
  <si>
    <t>Thermae Sylla Spa &amp; Wellness Hotel</t>
    <phoneticPr fontId="3" type="noConversion"/>
  </si>
  <si>
    <t>http://booking.com/606f7d314c2f8d</t>
  </si>
  <si>
    <t>http://booking.com/d075eb43b9335</t>
  </si>
  <si>
    <t>http://booking.com/866e25275b36f</t>
  </si>
  <si>
    <t>http://booking.com/f6bee51951b871</t>
  </si>
  <si>
    <t>http://booking.com/b4e344e10723</t>
  </si>
  <si>
    <t>http://booking.com/b35b201cb7933</t>
  </si>
  <si>
    <t>Vilnius Grand Resort</t>
  </si>
  <si>
    <t>http://booking.com/72672b4f499c3</t>
  </si>
  <si>
    <t>Volcano View Hotel</t>
    <phoneticPr fontId="3" type="noConversion"/>
  </si>
  <si>
    <t>http://booking.com/3ed3ef08b99e2459</t>
  </si>
  <si>
    <t>http://booking.com/4211bebf4ab01</t>
  </si>
  <si>
    <t>http://booking.com/75e3a54ed317fd0a</t>
  </si>
  <si>
    <t>http://booking.com/c0d4209b6495524a</t>
  </si>
  <si>
    <t>http://booking.com/ac593b96c3e63f98</t>
  </si>
  <si>
    <t>http://www.foreverwarmbaths.co.za/</t>
  </si>
  <si>
    <t>Westgate Las Vegas Resort &amp; Casino</t>
  </si>
  <si>
    <t>http://booking.com/f18c2888cafc2a9</t>
  </si>
  <si>
    <t>http://booking.com/a2ef73f4fb9dc0c</t>
  </si>
  <si>
    <t>http://booking.com/5b30501c2e65</t>
  </si>
  <si>
    <t>http://booking.com/5b39b5c38a6497f</t>
  </si>
  <si>
    <t>http://booking.com/a04ef77dc320b8b</t>
  </si>
  <si>
    <t>http://www.ctrip.co.kr/hotels/detail?Hotel=1056359&amp;cityid=489&amp;Allianceid=3625&amp;Sid=128044&amp;ouid=Meta%7C1056359&amp;curr=KRW&amp;checkin=2016-08-04&amp;checkout=2016-08-07&amp;utm_source=tripadvisor&amp;utm_medium=referral&amp;utm_campaign=kr&amp;promo=api</t>
  </si>
  <si>
    <t>http://booking.com/e953e375ea64</t>
  </si>
  <si>
    <t>http://booking.com/cb457ceb4803292</t>
  </si>
  <si>
    <t>Zhangye Hotel</t>
    <phoneticPr fontId="3" type="noConversion"/>
  </si>
  <si>
    <t>http://booking.com/8c1b8e2d7446d79c</t>
  </si>
  <si>
    <t>http://www.ctrip.co.kr/hotels/zhongwei-hotel-detail-932011/xiushui-hotel/</t>
  </si>
  <si>
    <t>크루즈</t>
    <phoneticPr fontId="3" type="noConversion"/>
  </si>
  <si>
    <t>중앙아메리카</t>
    <phoneticPr fontId="3" type="noConversion"/>
  </si>
  <si>
    <t>과테말라</t>
    <phoneticPr fontId="3" type="noConversion"/>
  </si>
  <si>
    <t>유럽&amp;중동</t>
    <phoneticPr fontId="3" type="noConversion"/>
  </si>
  <si>
    <t>남미</t>
    <phoneticPr fontId="3" type="noConversion"/>
  </si>
  <si>
    <t>아프리카</t>
    <phoneticPr fontId="3" type="noConversion"/>
  </si>
  <si>
    <t>남아프리카</t>
    <phoneticPr fontId="3" type="noConversion"/>
  </si>
  <si>
    <t>유럽&amp;중동</t>
    <phoneticPr fontId="3" type="noConversion"/>
  </si>
  <si>
    <t>네델란드</t>
    <phoneticPr fontId="3" type="noConversion"/>
  </si>
  <si>
    <t>아시아</t>
    <phoneticPr fontId="3" type="noConversion"/>
  </si>
  <si>
    <t>네팔</t>
  </si>
  <si>
    <t>오세아니아</t>
    <phoneticPr fontId="3" type="noConversion"/>
  </si>
  <si>
    <t>중앙아메리카</t>
    <phoneticPr fontId="3" type="noConversion"/>
  </si>
  <si>
    <t>남미</t>
    <phoneticPr fontId="3" type="noConversion"/>
  </si>
  <si>
    <t>북미</t>
    <phoneticPr fontId="3" type="noConversion"/>
  </si>
  <si>
    <t>루이지애나</t>
    <phoneticPr fontId="3" type="noConversion"/>
  </si>
  <si>
    <t>리투아니아</t>
  </si>
  <si>
    <t>말타</t>
    <phoneticPr fontId="3" type="noConversion"/>
  </si>
  <si>
    <t>케리비안&amp;멕시코</t>
    <phoneticPr fontId="3" type="noConversion"/>
  </si>
  <si>
    <t>벨기에</t>
    <phoneticPr fontId="3" type="noConversion"/>
  </si>
  <si>
    <t>아프리카</t>
    <phoneticPr fontId="3" type="noConversion"/>
  </si>
  <si>
    <t>세인트유스타티</t>
    <phoneticPr fontId="3" type="noConversion"/>
  </si>
  <si>
    <t>스페인</t>
    <phoneticPr fontId="3" type="noConversion"/>
  </si>
  <si>
    <t>체코</t>
    <phoneticPr fontId="3" type="noConversion"/>
  </si>
  <si>
    <t>칠레</t>
  </si>
  <si>
    <t>페루</t>
    <phoneticPr fontId="3" type="noConversion"/>
  </si>
  <si>
    <t>필란드</t>
  </si>
  <si>
    <t>없음</t>
    <phoneticPr fontId="3" type="noConversion"/>
  </si>
  <si>
    <t>1회</t>
    <phoneticPr fontId="3" type="noConversion"/>
  </si>
  <si>
    <t>2회</t>
    <phoneticPr fontId="3" type="noConversion"/>
  </si>
  <si>
    <t>ASP</t>
    <phoneticPr fontId="3" type="noConversion"/>
  </si>
  <si>
    <t>직항</t>
    <phoneticPr fontId="3" type="noConversion"/>
  </si>
  <si>
    <t>AUA</t>
    <phoneticPr fontId="3" type="noConversion"/>
  </si>
  <si>
    <t>BBK</t>
    <phoneticPr fontId="3" type="noConversion"/>
  </si>
  <si>
    <t>BGO</t>
    <phoneticPr fontId="3" type="noConversion"/>
  </si>
  <si>
    <t>BKG</t>
    <phoneticPr fontId="3" type="noConversion"/>
  </si>
  <si>
    <t>직항</t>
  </si>
  <si>
    <t>BNE</t>
    <phoneticPr fontId="3" type="noConversion"/>
  </si>
  <si>
    <t>BOS</t>
    <phoneticPr fontId="3" type="noConversion"/>
  </si>
  <si>
    <t>1회</t>
  </si>
  <si>
    <t>BSB</t>
    <phoneticPr fontId="3" type="noConversion"/>
  </si>
  <si>
    <t>CHS</t>
    <phoneticPr fontId="3" type="noConversion"/>
  </si>
  <si>
    <t>CNS</t>
    <phoneticPr fontId="3" type="noConversion"/>
  </si>
  <si>
    <t>CPT</t>
    <phoneticPr fontId="3" type="noConversion"/>
  </si>
  <si>
    <t>CTS</t>
    <phoneticPr fontId="3" type="noConversion"/>
  </si>
  <si>
    <t>DAL</t>
    <phoneticPr fontId="3" type="noConversion"/>
  </si>
  <si>
    <t>DFW</t>
    <phoneticPr fontId="3" type="noConversion"/>
  </si>
  <si>
    <t>DYG</t>
  </si>
  <si>
    <t>GBE</t>
    <phoneticPr fontId="3" type="noConversion"/>
  </si>
  <si>
    <t>GIG</t>
  </si>
  <si>
    <t>HHH</t>
    <phoneticPr fontId="3" type="noConversion"/>
  </si>
  <si>
    <t>HTI</t>
    <phoneticPr fontId="3" type="noConversion"/>
  </si>
  <si>
    <t>IGU</t>
    <phoneticPr fontId="3" type="noConversion"/>
  </si>
  <si>
    <t>IOA</t>
    <phoneticPr fontId="3" type="noConversion"/>
  </si>
  <si>
    <t>KAXX</t>
    <phoneticPr fontId="3" type="noConversion"/>
  </si>
  <si>
    <t>KBV</t>
    <phoneticPr fontId="3" type="noConversion"/>
  </si>
  <si>
    <t>KMG</t>
  </si>
  <si>
    <t>KTM</t>
    <phoneticPr fontId="3" type="noConversion"/>
  </si>
  <si>
    <t>KVA</t>
    <phoneticPr fontId="3" type="noConversion"/>
  </si>
  <si>
    <t>LAX</t>
    <phoneticPr fontId="3" type="noConversion"/>
  </si>
  <si>
    <t>LCA</t>
    <phoneticPr fontId="3" type="noConversion"/>
  </si>
  <si>
    <t>LGK</t>
    <phoneticPr fontId="3" type="noConversion"/>
  </si>
  <si>
    <t>MBJ</t>
    <phoneticPr fontId="3" type="noConversion"/>
  </si>
  <si>
    <t>MCZ</t>
    <phoneticPr fontId="3" type="noConversion"/>
  </si>
  <si>
    <t>MSY</t>
  </si>
  <si>
    <t>MUB</t>
    <phoneticPr fontId="3" type="noConversion"/>
  </si>
  <si>
    <t>NYE</t>
    <phoneticPr fontId="3" type="noConversion"/>
  </si>
  <si>
    <t>-</t>
    <phoneticPr fontId="3" type="noConversion"/>
  </si>
  <si>
    <t>OMR</t>
    <phoneticPr fontId="3" type="noConversion"/>
  </si>
  <si>
    <t>OTP</t>
    <phoneticPr fontId="3" type="noConversion"/>
  </si>
  <si>
    <t>PQC</t>
    <phoneticPr fontId="3" type="noConversion"/>
  </si>
  <si>
    <t>PUJ</t>
    <phoneticPr fontId="3" type="noConversion"/>
  </si>
  <si>
    <t>STL</t>
    <phoneticPr fontId="3" type="noConversion"/>
  </si>
  <si>
    <t>STT</t>
    <phoneticPr fontId="3" type="noConversion"/>
  </si>
  <si>
    <t>TOS</t>
    <phoneticPr fontId="3" type="noConversion"/>
  </si>
  <si>
    <t>TPA</t>
    <phoneticPr fontId="3" type="noConversion"/>
  </si>
  <si>
    <t>VNO</t>
    <phoneticPr fontId="3" type="noConversion"/>
  </si>
  <si>
    <t>YTM</t>
    <phoneticPr fontId="3" type="noConversion"/>
  </si>
  <si>
    <t>아부다비</t>
    <phoneticPr fontId="3" type="noConversion"/>
  </si>
  <si>
    <t>호주 서부</t>
    <phoneticPr fontId="3" type="noConversion"/>
  </si>
  <si>
    <t>뉴멕시코 알부케르케</t>
    <phoneticPr fontId="3" type="noConversion"/>
  </si>
  <si>
    <t>Alice Springs, Northern Territory, Australia</t>
    <phoneticPr fontId="3" type="noConversion"/>
  </si>
  <si>
    <t>앨리스 스프링스</t>
    <phoneticPr fontId="3" type="noConversion"/>
  </si>
  <si>
    <t>암스테르담</t>
    <phoneticPr fontId="3" type="noConversion"/>
  </si>
  <si>
    <t>켈리포니아 애너하임</t>
    <phoneticPr fontId="3" type="noConversion"/>
  </si>
  <si>
    <t>Ano Syros, South Aegean, Greece</t>
    <phoneticPr fontId="3" type="noConversion"/>
  </si>
  <si>
    <t>남부 에게해</t>
    <phoneticPr fontId="3" type="noConversion"/>
  </si>
  <si>
    <t>Anshun, Guizhou Sheng, China</t>
  </si>
  <si>
    <t>안순</t>
    <phoneticPr fontId="3" type="noConversion"/>
  </si>
  <si>
    <t>안탈야 터키</t>
    <phoneticPr fontId="3" type="noConversion"/>
  </si>
  <si>
    <t>안티구아</t>
    <phoneticPr fontId="3" type="noConversion"/>
  </si>
  <si>
    <t>아루바</t>
    <phoneticPr fontId="3" type="noConversion"/>
  </si>
  <si>
    <t>아루샤</t>
    <phoneticPr fontId="3" type="noConversion"/>
  </si>
  <si>
    <t>콜로라도 아스펜</t>
    <phoneticPr fontId="3" type="noConversion"/>
  </si>
  <si>
    <t>아테네 아티카</t>
    <phoneticPr fontId="3" type="noConversion"/>
  </si>
  <si>
    <t>죠지아 아틀란타</t>
    <phoneticPr fontId="3" type="noConversion"/>
  </si>
  <si>
    <t>오클랜드</t>
    <phoneticPr fontId="3" type="noConversion"/>
  </si>
  <si>
    <t>Austin, Texas, United States</t>
  </si>
  <si>
    <t>텍사스 오스틴</t>
    <phoneticPr fontId="3" type="noConversion"/>
  </si>
  <si>
    <t>헤베스 발라톤</t>
    <phoneticPr fontId="3" type="noConversion"/>
  </si>
  <si>
    <t>베스프렘 발라</t>
    <phoneticPr fontId="3" type="noConversion"/>
  </si>
  <si>
    <t>Bali, North Sumatra, Indonesia</t>
  </si>
  <si>
    <t>발리 수마트라</t>
    <phoneticPr fontId="3" type="noConversion"/>
  </si>
  <si>
    <t>세인트쥴리안</t>
    <phoneticPr fontId="3" type="noConversion"/>
  </si>
  <si>
    <t>메릴랜드 볼티모어</t>
    <phoneticPr fontId="3" type="noConversion"/>
  </si>
  <si>
    <t>서부 자바 반동</t>
    <phoneticPr fontId="3" type="noConversion"/>
  </si>
  <si>
    <t>방콕</t>
    <phoneticPr fontId="3" type="noConversion"/>
  </si>
  <si>
    <t>카탈로니아 바로셀로나</t>
    <phoneticPr fontId="3" type="noConversion"/>
  </si>
  <si>
    <t>Barry, Illinois, United States</t>
  </si>
  <si>
    <t>일리노이 배리</t>
    <phoneticPr fontId="3" type="noConversion"/>
  </si>
  <si>
    <t>잉글랜드 베스</t>
    <phoneticPr fontId="3" type="noConversion"/>
  </si>
  <si>
    <t>풀나우피낭 바투</t>
    <phoneticPr fontId="3" type="noConversion"/>
  </si>
  <si>
    <t>북경</t>
    <phoneticPr fontId="3" type="noConversion"/>
  </si>
  <si>
    <t>림포포 벨라</t>
    <phoneticPr fontId="3" type="noConversion"/>
  </si>
  <si>
    <t>중앙세르비아 베오그라드</t>
    <phoneticPr fontId="3" type="noConversion"/>
  </si>
  <si>
    <t>바카섬</t>
    <phoneticPr fontId="3" type="noConversion"/>
  </si>
  <si>
    <t>Bergen, Hordaland, Norway</t>
    <phoneticPr fontId="3" type="noConversion"/>
  </si>
  <si>
    <t>홀달랜드 버진</t>
    <phoneticPr fontId="3" type="noConversion"/>
  </si>
  <si>
    <t>베를린</t>
    <phoneticPr fontId="3" type="noConversion"/>
  </si>
  <si>
    <t>Bohinj, Bohinj, Slovenia</t>
  </si>
  <si>
    <t>Bohinjska Bistrica, Radovljica, Slovenia</t>
  </si>
  <si>
    <t>보히니카</t>
    <phoneticPr fontId="3" type="noConversion"/>
  </si>
  <si>
    <t>보홀</t>
    <phoneticPr fontId="3" type="noConversion"/>
  </si>
  <si>
    <t>보네르</t>
    <phoneticPr fontId="3" type="noConversion"/>
  </si>
  <si>
    <t>보라카이</t>
    <phoneticPr fontId="3" type="noConversion"/>
  </si>
  <si>
    <t>아키텐 보르도</t>
    <phoneticPr fontId="3" type="noConversion"/>
  </si>
  <si>
    <t>보스톤</t>
    <phoneticPr fontId="3" type="noConversion"/>
  </si>
  <si>
    <t>미주리 브랜슨</t>
    <phoneticPr fontId="3" type="noConversion"/>
  </si>
  <si>
    <t>브라질리아연방</t>
    <phoneticPr fontId="3" type="noConversion"/>
  </si>
  <si>
    <t>바라솝</t>
    <phoneticPr fontId="3" type="noConversion"/>
  </si>
  <si>
    <t>Brisbane, Queensland, Australia</t>
  </si>
  <si>
    <t>퀸즈랜드 브리즈번</t>
    <phoneticPr fontId="3" type="noConversion"/>
  </si>
  <si>
    <t>브르노</t>
    <phoneticPr fontId="3" type="noConversion"/>
  </si>
  <si>
    <t>브뤼셀</t>
    <phoneticPr fontId="3" type="noConversion"/>
  </si>
  <si>
    <t>부쿠레슈티 부카레스트</t>
    <phoneticPr fontId="3" type="noConversion"/>
  </si>
  <si>
    <t>부다페스트</t>
    <phoneticPr fontId="3" type="noConversion"/>
  </si>
  <si>
    <t>부에노스아이레스</t>
    <phoneticPr fontId="3" type="noConversion"/>
  </si>
  <si>
    <t>뉴욕 버팔로</t>
    <phoneticPr fontId="3" type="noConversion"/>
  </si>
  <si>
    <t>레서 폴란드 부코위나</t>
    <phoneticPr fontId="3" type="noConversion"/>
  </si>
  <si>
    <t>버먼트 브링턴</t>
    <phoneticPr fontId="3" type="noConversion"/>
  </si>
  <si>
    <t>부산</t>
    <phoneticPr fontId="3" type="noConversion"/>
  </si>
  <si>
    <t>바이런 베이</t>
    <phoneticPr fontId="3" type="noConversion"/>
  </si>
  <si>
    <t>Cabo San Lucas, Baja California Sur, Mexico</t>
  </si>
  <si>
    <t>바자 켈리포니아 카보산루카스</t>
    <phoneticPr fontId="3" type="noConversion"/>
  </si>
  <si>
    <t>퀸즈랜드 케언즈</t>
    <phoneticPr fontId="3" type="noConversion"/>
  </si>
  <si>
    <t>킨타나 칸쿤</t>
    <phoneticPr fontId="3" type="noConversion"/>
  </si>
  <si>
    <t>Cape Liberty, New Jersey, United States</t>
  </si>
  <si>
    <t>뉴저지 케이프 리버티</t>
    <phoneticPr fontId="3" type="noConversion"/>
  </si>
  <si>
    <t>케이프타운</t>
    <phoneticPr fontId="3" type="noConversion"/>
  </si>
  <si>
    <t>웨일즈 카디프</t>
    <phoneticPr fontId="3" type="noConversion"/>
  </si>
  <si>
    <t>카사블랑카</t>
    <phoneticPr fontId="3" type="noConversion"/>
  </si>
  <si>
    <t>Casablanca, Morocco</t>
    <phoneticPr fontId="3" type="noConversion"/>
  </si>
  <si>
    <t>Cayman Islands,  Cayman Islands</t>
  </si>
  <si>
    <t>케이먼제도</t>
    <phoneticPr fontId="3" type="noConversion"/>
  </si>
  <si>
    <t>세부</t>
    <phoneticPr fontId="3" type="noConversion"/>
  </si>
  <si>
    <t>체스키테신</t>
    <phoneticPr fontId="3" type="noConversion"/>
  </si>
  <si>
    <t>크레타 니아</t>
    <phoneticPr fontId="3" type="noConversion"/>
  </si>
  <si>
    <t>Charleston, South Carolina, United States</t>
  </si>
  <si>
    <t>카롤라이나 켈라스톤</t>
    <phoneticPr fontId="3" type="noConversion"/>
  </si>
  <si>
    <t>치앙마이</t>
    <phoneticPr fontId="3" type="noConversion"/>
  </si>
  <si>
    <t>일리노이 시카고</t>
    <phoneticPr fontId="3" type="noConversion"/>
  </si>
  <si>
    <t>충칭</t>
    <phoneticPr fontId="3" type="noConversion"/>
  </si>
  <si>
    <t>크라이스트 처치</t>
    <phoneticPr fontId="3" type="noConversion"/>
  </si>
  <si>
    <t>세인트 크로와 아일랜드</t>
    <phoneticPr fontId="3" type="noConversion"/>
  </si>
  <si>
    <t>콜롬보</t>
    <phoneticPr fontId="3" type="noConversion"/>
  </si>
  <si>
    <t>코펜하겐</t>
    <phoneticPr fontId="3" type="noConversion"/>
  </si>
  <si>
    <t>코르프</t>
    <phoneticPr fontId="3" type="noConversion"/>
  </si>
  <si>
    <t>크레타</t>
    <phoneticPr fontId="3" type="noConversion"/>
  </si>
  <si>
    <t>마토그로소 퀴바</t>
    <phoneticPr fontId="3" type="noConversion"/>
  </si>
  <si>
    <t>Cuzco, San Martin, Peru</t>
  </si>
  <si>
    <t>산마르틴 쿠스코</t>
    <phoneticPr fontId="3" type="noConversion"/>
  </si>
  <si>
    <t>다낭</t>
    <phoneticPr fontId="3" type="noConversion"/>
  </si>
  <si>
    <t>대련</t>
    <phoneticPr fontId="3" type="noConversion"/>
  </si>
  <si>
    <t>Dallas, Texas, United States</t>
  </si>
  <si>
    <t>텍사스 달라스</t>
    <phoneticPr fontId="3" type="noConversion"/>
  </si>
  <si>
    <t>Dallas-Fort Worth-Arlington, Texas, United States</t>
    <phoneticPr fontId="3" type="noConversion"/>
  </si>
  <si>
    <t>달라스</t>
    <phoneticPr fontId="3" type="noConversion"/>
  </si>
  <si>
    <t>Dandridge, Tennessee, United States</t>
  </si>
  <si>
    <t>티니지</t>
    <phoneticPr fontId="3" type="noConversion"/>
  </si>
  <si>
    <t>다오푸쿠크</t>
    <phoneticPr fontId="3" type="noConversion"/>
  </si>
  <si>
    <t>플로리다 데이토나비치</t>
    <phoneticPr fontId="3" type="noConversion"/>
  </si>
  <si>
    <t>델리</t>
    <phoneticPr fontId="3" type="noConversion"/>
  </si>
  <si>
    <t>발리 덴파사르</t>
    <phoneticPr fontId="3" type="noConversion"/>
  </si>
  <si>
    <t>콜로라도 덴버</t>
    <phoneticPr fontId="3" type="noConversion"/>
  </si>
  <si>
    <t>플로리다 데스틴</t>
    <phoneticPr fontId="3" type="noConversion"/>
  </si>
  <si>
    <t>워싱턴 컬럼비아</t>
    <phoneticPr fontId="3" type="noConversion"/>
  </si>
  <si>
    <t>와이난 동천</t>
    <phoneticPr fontId="3" type="noConversion"/>
  </si>
  <si>
    <t>드라켄스버그</t>
    <phoneticPr fontId="3" type="noConversion"/>
  </si>
  <si>
    <t>두바이</t>
    <phoneticPr fontId="3" type="noConversion"/>
  </si>
  <si>
    <t>더블린</t>
    <phoneticPr fontId="3" type="noConversion"/>
  </si>
  <si>
    <t>Dubrovnik, Dubrovacko-Neretvanska, Croatia</t>
  </si>
  <si>
    <t>두브로브니크</t>
    <phoneticPr fontId="3" type="noConversion"/>
  </si>
  <si>
    <t>던레러</t>
    <phoneticPr fontId="3" type="noConversion"/>
  </si>
  <si>
    <t>더니든</t>
    <phoneticPr fontId="3" type="noConversion"/>
  </si>
  <si>
    <t>간쑤머리 둔황</t>
    <phoneticPr fontId="3" type="noConversion"/>
  </si>
  <si>
    <t>크와줄루 더반</t>
    <phoneticPr fontId="3" type="noConversion"/>
  </si>
  <si>
    <t>서부 에일랏</t>
    <phoneticPr fontId="3" type="noConversion"/>
  </si>
  <si>
    <t>남부 에인</t>
    <phoneticPr fontId="3" type="noConversion"/>
  </si>
  <si>
    <t>콜로라도 에스테스공원</t>
    <phoneticPr fontId="3" type="noConversion"/>
  </si>
  <si>
    <t>아칸소 유레카 스프링스</t>
    <phoneticPr fontId="3" type="noConversion"/>
  </si>
  <si>
    <t>파하르도</t>
    <phoneticPr fontId="3" type="noConversion"/>
  </si>
  <si>
    <t>산타카나리아 플로리아노폴리스</t>
    <phoneticPr fontId="3" type="noConversion"/>
  </si>
  <si>
    <t>플로리다 포트로더데일</t>
    <phoneticPr fontId="3" type="noConversion"/>
  </si>
  <si>
    <t>세아라 포르탈레자</t>
    <phoneticPr fontId="3" type="noConversion"/>
  </si>
  <si>
    <t>파라나 포스트 이과수</t>
    <phoneticPr fontId="3" type="noConversion"/>
  </si>
  <si>
    <t>프랑크푸르트</t>
    <phoneticPr fontId="3" type="noConversion"/>
  </si>
  <si>
    <t>Franschhoek, Western Cape, South Africa</t>
  </si>
  <si>
    <t>웨스턴케이프</t>
    <phoneticPr fontId="3" type="noConversion"/>
  </si>
  <si>
    <t>후쿠오카</t>
    <phoneticPr fontId="3" type="noConversion"/>
  </si>
  <si>
    <t>가보로네</t>
    <phoneticPr fontId="3" type="noConversion"/>
  </si>
  <si>
    <t>텍사스 갤버스턴</t>
    <phoneticPr fontId="3" type="noConversion"/>
  </si>
  <si>
    <t>테네시 개틀린버그</t>
    <phoneticPr fontId="3" type="noConversion"/>
  </si>
  <si>
    <t>Gauteng, Gauteng, South Africa</t>
  </si>
  <si>
    <t>가우텡</t>
    <phoneticPr fontId="3" type="noConversion"/>
  </si>
  <si>
    <t>스코틀랜드 글래스고</t>
    <phoneticPr fontId="3" type="noConversion"/>
  </si>
  <si>
    <t>콜로라도 젠우드스프링</t>
    <phoneticPr fontId="3" type="noConversion"/>
  </si>
  <si>
    <t>퀸즈랜드 골드코스트</t>
    <phoneticPr fontId="3" type="noConversion"/>
  </si>
  <si>
    <t>그라나다</t>
    <phoneticPr fontId="3" type="noConversion"/>
  </si>
  <si>
    <t>그랜드케이먼</t>
    <phoneticPr fontId="3" type="noConversion"/>
  </si>
  <si>
    <t>광저우</t>
    <phoneticPr fontId="3" type="noConversion"/>
  </si>
  <si>
    <t>과테말라 시티</t>
    <phoneticPr fontId="3" type="noConversion"/>
  </si>
  <si>
    <t>계림</t>
    <phoneticPr fontId="3" type="noConversion"/>
  </si>
  <si>
    <t>미들랜드 져루</t>
    <phoneticPr fontId="3" type="noConversion"/>
  </si>
  <si>
    <t>하노이</t>
    <phoneticPr fontId="3" type="noConversion"/>
  </si>
  <si>
    <t>하이난 해구</t>
    <phoneticPr fontId="3" type="noConversion"/>
  </si>
  <si>
    <t>키디</t>
    <phoneticPr fontId="3" type="noConversion"/>
  </si>
  <si>
    <t>마케도니아 헬키디키</t>
    <phoneticPr fontId="3" type="noConversion"/>
  </si>
  <si>
    <t>Hallingdal, Buskerud County, Norway</t>
    <phoneticPr fontId="3" type="noConversion"/>
  </si>
  <si>
    <t>헬링달</t>
    <phoneticPr fontId="3" type="noConversion"/>
  </si>
  <si>
    <t>퀸즈랜드 헤밀턴섬</t>
    <phoneticPr fontId="3" type="noConversion"/>
  </si>
  <si>
    <t>항주</t>
    <phoneticPr fontId="3" type="noConversion"/>
  </si>
  <si>
    <t>Hanoi / Gialam,  Vietnam</t>
  </si>
  <si>
    <t>켄자스 하베이벨리</t>
    <phoneticPr fontId="3" type="noConversion"/>
  </si>
  <si>
    <t>퀸즈랜드 헤이먼드섬</t>
    <phoneticPr fontId="3" type="noConversion"/>
  </si>
  <si>
    <t>Hazyview, Mpumalanga, South Africa</t>
  </si>
  <si>
    <t>헤이지 뷰</t>
    <phoneticPr fontId="3" type="noConversion"/>
  </si>
  <si>
    <t>펜실베니아 허쉬</t>
    <phoneticPr fontId="3" type="noConversion"/>
  </si>
  <si>
    <t>Hilton Head, South Carolina, United States</t>
    <phoneticPr fontId="3" type="noConversion"/>
  </si>
  <si>
    <t>남케롤라이나 힐튼헤드</t>
    <phoneticPr fontId="3" type="noConversion"/>
  </si>
  <si>
    <t>히로시마</t>
    <phoneticPr fontId="3" type="noConversion"/>
  </si>
  <si>
    <t>타스마니아 호버트</t>
    <phoneticPr fontId="3" type="noConversion"/>
  </si>
  <si>
    <t>몽골리아</t>
    <phoneticPr fontId="3" type="noConversion"/>
  </si>
  <si>
    <t>홍콩</t>
    <phoneticPr fontId="3" type="noConversion"/>
  </si>
  <si>
    <t>하와이</t>
    <phoneticPr fontId="3" type="noConversion"/>
  </si>
  <si>
    <t>휴이</t>
    <phoneticPr fontId="3" type="noConversion"/>
  </si>
  <si>
    <t>Humen, Guangdong Province, China</t>
  </si>
  <si>
    <t>광동성 중산</t>
    <phoneticPr fontId="3" type="noConversion"/>
  </si>
  <si>
    <t>Hwange, Matabeleland North, Zimbabwe</t>
  </si>
  <si>
    <t>마타 벨렐 란드</t>
    <phoneticPr fontId="3" type="noConversion"/>
  </si>
  <si>
    <t>이비자</t>
    <phoneticPr fontId="3" type="noConversion"/>
  </si>
  <si>
    <t>Indianapolis, Indiana, United States</t>
  </si>
  <si>
    <t>인디아나폴리스</t>
    <phoneticPr fontId="3" type="noConversion"/>
  </si>
  <si>
    <t>에피러스</t>
    <phoneticPr fontId="3" type="noConversion"/>
  </si>
  <si>
    <t>Irvine, California, United States</t>
  </si>
  <si>
    <t>켈리포니아 알빈</t>
    <phoneticPr fontId="3" type="noConversion"/>
  </si>
  <si>
    <t>이슬라 카나리섬</t>
    <phoneticPr fontId="3" type="noConversion"/>
  </si>
  <si>
    <t>이스탄불</t>
    <phoneticPr fontId="3" type="noConversion"/>
  </si>
  <si>
    <t>제주</t>
    <phoneticPr fontId="3" type="noConversion"/>
  </si>
  <si>
    <t>강소 모리</t>
    <phoneticPr fontId="3" type="noConversion"/>
  </si>
  <si>
    <t>윈난 징훙</t>
    <phoneticPr fontId="3" type="noConversion"/>
  </si>
  <si>
    <t>쓰촨성 시안</t>
    <phoneticPr fontId="3" type="noConversion"/>
  </si>
  <si>
    <t>가우텡 요하네스버그</t>
    <phoneticPr fontId="3" type="noConversion"/>
  </si>
  <si>
    <t>Juliasdale, Manicaland, Zimbabwe</t>
  </si>
  <si>
    <t>마니칼란</t>
    <phoneticPr fontId="3" type="noConversion"/>
  </si>
  <si>
    <t>가고시마</t>
    <phoneticPr fontId="3" type="noConversion"/>
  </si>
  <si>
    <t>펠러폰네소스</t>
    <phoneticPr fontId="3" type="noConversion"/>
  </si>
  <si>
    <t>미주리 켄자스</t>
    <phoneticPr fontId="3" type="noConversion"/>
  </si>
  <si>
    <t>가오슝</t>
    <phoneticPr fontId="3" type="noConversion"/>
  </si>
  <si>
    <t>Kapolei, Hawaii, United States</t>
  </si>
  <si>
    <t>하와이 카포엘이</t>
    <phoneticPr fontId="3" type="noConversion"/>
  </si>
  <si>
    <t>테살리아</t>
    <phoneticPr fontId="3" type="noConversion"/>
  </si>
  <si>
    <t>카리바 지구</t>
    <phoneticPr fontId="3" type="noConversion"/>
  </si>
  <si>
    <t>Kasane, North West, Botswana</t>
  </si>
  <si>
    <t>북부 보츠나와 카사네</t>
    <phoneticPr fontId="3" type="noConversion"/>
  </si>
  <si>
    <t>중부마케도니아 카타리니</t>
    <phoneticPr fontId="3" type="noConversion"/>
  </si>
  <si>
    <t>Kathmandu, Central Region, Nepal</t>
  </si>
  <si>
    <t>마투만두</t>
    <phoneticPr fontId="3" type="noConversion"/>
  </si>
  <si>
    <t>대만 컨딩</t>
    <phoneticPr fontId="3" type="noConversion"/>
  </si>
  <si>
    <t>키르 야트 시모나</t>
    <phoneticPr fontId="3" type="noConversion"/>
  </si>
  <si>
    <t>코사무이</t>
    <phoneticPr fontId="3" type="noConversion"/>
  </si>
  <si>
    <t>코르출라</t>
    <phoneticPr fontId="3" type="noConversion"/>
  </si>
  <si>
    <t>에게해 코스</t>
    <phoneticPr fontId="3" type="noConversion"/>
  </si>
  <si>
    <t>코타키나발루</t>
    <phoneticPr fontId="3" type="noConversion"/>
  </si>
  <si>
    <t>크라비</t>
    <phoneticPr fontId="3" type="noConversion"/>
  </si>
  <si>
    <t>Krakow, Lesser Poland Voivodeship, Poland</t>
  </si>
  <si>
    <t>크라코우</t>
    <phoneticPr fontId="3" type="noConversion"/>
  </si>
  <si>
    <t>중부마케도니아 크리오피기</t>
    <phoneticPr fontId="3" type="noConversion"/>
  </si>
  <si>
    <t>쿠알라룸프르</t>
    <phoneticPr fontId="3" type="noConversion"/>
  </si>
  <si>
    <t>쿠칭</t>
    <phoneticPr fontId="3" type="noConversion"/>
  </si>
  <si>
    <t>윈난 쿤밍</t>
    <phoneticPr fontId="3" type="noConversion"/>
  </si>
  <si>
    <t>칼리니</t>
    <phoneticPr fontId="3" type="noConversion"/>
  </si>
  <si>
    <t>교또</t>
    <phoneticPr fontId="3" type="noConversion"/>
  </si>
  <si>
    <t>하와이 라하이나</t>
    <phoneticPr fontId="3" type="noConversion"/>
  </si>
  <si>
    <t>라무</t>
    <phoneticPr fontId="3" type="noConversion"/>
  </si>
  <si>
    <t>랑카위</t>
    <phoneticPr fontId="3" type="noConversion"/>
  </si>
  <si>
    <t>간쑤모리 난중</t>
    <phoneticPr fontId="3" type="noConversion"/>
  </si>
  <si>
    <t>네바다 라스베거스</t>
    <phoneticPr fontId="3" type="noConversion"/>
  </si>
  <si>
    <t>Liberia, Guanacaste, Costa Rica</t>
  </si>
  <si>
    <t>리베리아</t>
    <phoneticPr fontId="3" type="noConversion"/>
  </si>
  <si>
    <t>윈난 리지앙</t>
    <phoneticPr fontId="3" type="noConversion"/>
  </si>
  <si>
    <t>리마</t>
    <phoneticPr fontId="3" type="noConversion"/>
  </si>
  <si>
    <t>리스본</t>
    <phoneticPr fontId="3" type="noConversion"/>
  </si>
  <si>
    <t>중부마케도니아 리토코로</t>
    <phoneticPr fontId="3" type="noConversion"/>
  </si>
  <si>
    <t>리버폴</t>
    <phoneticPr fontId="3" type="noConversion"/>
  </si>
  <si>
    <t>Ljubljana, Ljubljana, Slovenia</t>
  </si>
  <si>
    <t>류블랴나</t>
    <phoneticPr fontId="3" type="noConversion"/>
  </si>
  <si>
    <t>잉글랜드 런던</t>
    <phoneticPr fontId="3" type="noConversion"/>
  </si>
  <si>
    <t>광둥성 롱승</t>
    <phoneticPr fontId="3" type="noConversion"/>
  </si>
  <si>
    <t>Longsheng, Guizhou Sheng, China</t>
  </si>
  <si>
    <t>Los Angeles, California, United States</t>
  </si>
  <si>
    <t>켈리포니아 로스앤젤러스</t>
    <phoneticPr fontId="3" type="noConversion"/>
  </si>
  <si>
    <t>바하켈리포니아 로스카보스</t>
    <phoneticPr fontId="3" type="noConversion"/>
  </si>
  <si>
    <t>켄터키 루이스빌</t>
    <phoneticPr fontId="3" type="noConversion"/>
  </si>
  <si>
    <t>에게해 러트라</t>
    <phoneticPr fontId="3" type="noConversion"/>
  </si>
  <si>
    <t>루시아 하노버 파리쉬</t>
    <phoneticPr fontId="3" type="noConversion"/>
  </si>
  <si>
    <t>Mabula, Gauteng, South Africa</t>
  </si>
  <si>
    <t>가우텡 마블라</t>
    <phoneticPr fontId="3" type="noConversion"/>
  </si>
  <si>
    <t>광동성 마카오</t>
    <phoneticPr fontId="3" type="noConversion"/>
  </si>
  <si>
    <t>마카오</t>
    <phoneticPr fontId="3" type="noConversion"/>
  </si>
  <si>
    <t>알라고아스 마세이오</t>
    <phoneticPr fontId="3" type="noConversion"/>
  </si>
  <si>
    <t>마드리드</t>
    <phoneticPr fontId="3" type="noConversion"/>
  </si>
  <si>
    <t>Mae Sot, Tak, Thailand</t>
  </si>
  <si>
    <t>탁 매솟</t>
    <phoneticPr fontId="3" type="noConversion"/>
  </si>
  <si>
    <t>세이셀 마헤</t>
    <phoneticPr fontId="3" type="noConversion"/>
  </si>
  <si>
    <t>Malaysia</t>
    <phoneticPr fontId="3" type="noConversion"/>
  </si>
  <si>
    <t>말레이시아</t>
    <phoneticPr fontId="3" type="noConversion"/>
  </si>
  <si>
    <t>발레아레스 마요르카</t>
    <phoneticPr fontId="3" type="noConversion"/>
  </si>
  <si>
    <t>몰타</t>
    <phoneticPr fontId="3" type="noConversion"/>
  </si>
  <si>
    <t>Managua, Managua, Nicaragua</t>
  </si>
  <si>
    <t>마나구아</t>
    <phoneticPr fontId="3" type="noConversion"/>
  </si>
  <si>
    <t>아마조나스 마나우스</t>
    <phoneticPr fontId="3" type="noConversion"/>
  </si>
  <si>
    <t>멘체스터</t>
    <phoneticPr fontId="3" type="noConversion"/>
  </si>
  <si>
    <t>만달레이</t>
    <phoneticPr fontId="3" type="noConversion"/>
  </si>
  <si>
    <t>마닐라</t>
    <phoneticPr fontId="3" type="noConversion"/>
  </si>
  <si>
    <t>Maputaland, Kwazulu-Natal, South Africa</t>
    <phoneticPr fontId="3" type="noConversion"/>
  </si>
  <si>
    <t>크와줄루 맵타랜드</t>
    <phoneticPr fontId="3" type="noConversion"/>
  </si>
  <si>
    <t>마가렛리버</t>
    <phoneticPr fontId="3" type="noConversion"/>
  </si>
  <si>
    <t>Marigot,  Saint Martin</t>
  </si>
  <si>
    <t>세인트 마틴</t>
    <phoneticPr fontId="3" type="noConversion"/>
  </si>
  <si>
    <t>누에보발라타</t>
    <phoneticPr fontId="3" type="noConversion"/>
  </si>
  <si>
    <t>마라케시</t>
    <phoneticPr fontId="3" type="noConversion"/>
  </si>
  <si>
    <t>마쇼날란드</t>
    <phoneticPr fontId="3" type="noConversion"/>
  </si>
  <si>
    <t>쟌지바르</t>
    <phoneticPr fontId="3" type="noConversion"/>
  </si>
  <si>
    <t>Matopos, Matabeleland South, Zimbabwe</t>
  </si>
  <si>
    <t>마타 벨렐 란드</t>
    <phoneticPr fontId="3" type="noConversion"/>
  </si>
  <si>
    <t>Maui County, Hawaii, United States</t>
  </si>
  <si>
    <t>하와이 마우이</t>
    <phoneticPr fontId="3" type="noConversion"/>
  </si>
  <si>
    <t>Maui, Hawaii, United States</t>
  </si>
  <si>
    <t>Maun, North West, Botswana</t>
    <phoneticPr fontId="3" type="noConversion"/>
  </si>
  <si>
    <t>마무</t>
    <phoneticPr fontId="3" type="noConversion"/>
  </si>
  <si>
    <t>메쓰</t>
    <phoneticPr fontId="3" type="noConversion"/>
  </si>
  <si>
    <t>수마트라 메단</t>
    <phoneticPr fontId="3" type="noConversion"/>
  </si>
  <si>
    <t>광둥성 메이저우</t>
    <phoneticPr fontId="3" type="noConversion"/>
  </si>
  <si>
    <t>빅토리아 멜버른</t>
    <phoneticPr fontId="3" type="noConversion"/>
  </si>
  <si>
    <t>테네시 멤피스</t>
    <phoneticPr fontId="3" type="noConversion"/>
  </si>
  <si>
    <t>펠러폰네소스 메세니아</t>
    <phoneticPr fontId="3" type="noConversion"/>
  </si>
  <si>
    <t>에피러스 멧소보</t>
    <phoneticPr fontId="3" type="noConversion"/>
  </si>
  <si>
    <t>플로리다 마이애미</t>
    <phoneticPr fontId="3" type="noConversion"/>
  </si>
  <si>
    <t>미코노스 섬</t>
    <phoneticPr fontId="3" type="noConversion"/>
  </si>
  <si>
    <t>롬바르디아 밀라노</t>
    <phoneticPr fontId="3" type="noConversion"/>
  </si>
  <si>
    <t>미소네타 미네아폴리스</t>
    <phoneticPr fontId="3" type="noConversion"/>
  </si>
  <si>
    <t>Miramar, Florida, United States</t>
  </si>
  <si>
    <t>미라마</t>
    <phoneticPr fontId="3" type="noConversion"/>
  </si>
  <si>
    <t>Mont Tremblant, Quebec, Canada</t>
  </si>
  <si>
    <t>몽트랑블랑</t>
    <phoneticPr fontId="3" type="noConversion"/>
  </si>
  <si>
    <t>세인트제임스 몬테고</t>
    <phoneticPr fontId="3" type="noConversion"/>
  </si>
  <si>
    <t>켈리포니아 몬테레이</t>
    <phoneticPr fontId="3" type="noConversion"/>
  </si>
  <si>
    <t>밋토 안데이</t>
    <phoneticPr fontId="3" type="noConversion"/>
  </si>
  <si>
    <t>가우텡 멀더리프트</t>
    <phoneticPr fontId="3" type="noConversion"/>
  </si>
  <si>
    <t>에게해 미코노스</t>
    <phoneticPr fontId="3" type="noConversion"/>
  </si>
  <si>
    <t>사우스케롤라이나 머틀비치</t>
    <phoneticPr fontId="3" type="noConversion"/>
  </si>
  <si>
    <t>나디</t>
    <phoneticPr fontId="3" type="noConversion"/>
  </si>
  <si>
    <t>Nagoya-Shi, Aichi, Japan</t>
    <phoneticPr fontId="3" type="noConversion"/>
  </si>
  <si>
    <t>일본 나고야</t>
    <phoneticPr fontId="3" type="noConversion"/>
  </si>
  <si>
    <t>나이로비</t>
    <phoneticPr fontId="3" type="noConversion"/>
  </si>
  <si>
    <t>난징</t>
    <phoneticPr fontId="3" type="noConversion"/>
  </si>
  <si>
    <t>혹스베이 네이피어</t>
    <phoneticPr fontId="3" type="noConversion"/>
  </si>
  <si>
    <t>테네시 네슈빌</t>
    <phoneticPr fontId="3" type="noConversion"/>
  </si>
  <si>
    <t>루이지에나 뉴올리언스</t>
    <phoneticPr fontId="3" type="noConversion"/>
  </si>
  <si>
    <t>New York City, New York, United States</t>
  </si>
  <si>
    <t>뉴욕</t>
    <phoneticPr fontId="3" type="noConversion"/>
  </si>
  <si>
    <t>Newport Beach, California, United States</t>
  </si>
  <si>
    <t>켈리포니아 뉴포트비치</t>
    <phoneticPr fontId="3" type="noConversion"/>
  </si>
  <si>
    <t>나이가라 폭포</t>
    <phoneticPr fontId="3" type="noConversion"/>
  </si>
  <si>
    <t>닝보</t>
    <phoneticPr fontId="3" type="noConversion"/>
  </si>
  <si>
    <t>중부마케도니아 노모스</t>
    <phoneticPr fontId="3" type="noConversion"/>
  </si>
  <si>
    <t>버지니아 노퐄</t>
    <phoneticPr fontId="3" type="noConversion"/>
  </si>
  <si>
    <t>누에보발라타</t>
    <phoneticPr fontId="3" type="noConversion"/>
  </si>
  <si>
    <t>Nyeri, Central, Kenya</t>
  </si>
  <si>
    <t>니어리</t>
    <phoneticPr fontId="3" type="noConversion"/>
  </si>
  <si>
    <t>오키나와</t>
    <phoneticPr fontId="3" type="noConversion"/>
  </si>
  <si>
    <t>Oradea, Bihor, Romania</t>
  </si>
  <si>
    <t>비호르 오라데</t>
    <phoneticPr fontId="3" type="noConversion"/>
  </si>
  <si>
    <t>플로리다 올렌도</t>
    <phoneticPr fontId="3" type="noConversion"/>
  </si>
  <si>
    <t>오사카</t>
    <phoneticPr fontId="3" type="noConversion"/>
  </si>
  <si>
    <t>팜 비치</t>
    <phoneticPr fontId="3" type="noConversion"/>
  </si>
  <si>
    <t>팔마 데 마요르카</t>
    <phoneticPr fontId="3" type="noConversion"/>
  </si>
  <si>
    <t>파나마</t>
    <phoneticPr fontId="3" type="noConversion"/>
  </si>
  <si>
    <t>퐈포스</t>
    <phoneticPr fontId="3" type="noConversion"/>
  </si>
  <si>
    <t>파라다이스 아일랜드</t>
    <phoneticPr fontId="3" type="noConversion"/>
  </si>
  <si>
    <t>파리</t>
    <phoneticPr fontId="3" type="noConversion"/>
  </si>
  <si>
    <t>파누마 페르누</t>
    <phoneticPr fontId="3" type="noConversion"/>
  </si>
  <si>
    <t>파타야</t>
    <phoneticPr fontId="3" type="noConversion"/>
  </si>
  <si>
    <t>파울 피낭 페낭항구</t>
    <phoneticPr fontId="3" type="noConversion"/>
  </si>
  <si>
    <t>플로리다 펜사콜라</t>
    <phoneticPr fontId="3" type="noConversion"/>
  </si>
  <si>
    <t>웨스턴오스트레일리아 퍼스</t>
    <phoneticPr fontId="3" type="noConversion"/>
  </si>
  <si>
    <t>조단 피트라</t>
    <phoneticPr fontId="3" type="noConversion"/>
  </si>
  <si>
    <t>Petra, Southern District, Israel</t>
  </si>
  <si>
    <t>페트라</t>
    <phoneticPr fontId="3" type="noConversion"/>
  </si>
  <si>
    <t>Philadelphia-Camden-Wilmington, Pennsylvania, United States</t>
  </si>
  <si>
    <t>펜실바니아 필라델피아</t>
    <phoneticPr fontId="3" type="noConversion"/>
  </si>
  <si>
    <t>프놈펜</t>
    <phoneticPr fontId="3" type="noConversion"/>
  </si>
  <si>
    <t>푸켓</t>
    <phoneticPr fontId="3" type="noConversion"/>
  </si>
  <si>
    <t>테네시 비둘기포지</t>
    <phoneticPr fontId="3" type="noConversion"/>
  </si>
  <si>
    <t>Pittsburgh, Pennsylvania, United States</t>
  </si>
  <si>
    <t>피츠버그</t>
    <phoneticPr fontId="3" type="noConversion"/>
  </si>
  <si>
    <t>킨 타나로</t>
    <phoneticPr fontId="3" type="noConversion"/>
  </si>
  <si>
    <t>Plettenberg Bay, Western Cape, South Africa</t>
    <phoneticPr fontId="3" type="noConversion"/>
  </si>
  <si>
    <t>케이프타운 플텐버그</t>
    <phoneticPr fontId="3" type="noConversion"/>
  </si>
  <si>
    <t>Ponta D'ouro, Maputo, Mozambique</t>
  </si>
  <si>
    <t>마푸토</t>
    <phoneticPr fontId="3" type="noConversion"/>
  </si>
  <si>
    <t>플로리다 포트카나발</t>
    <phoneticPr fontId="3" type="noConversion"/>
  </si>
  <si>
    <t>포트 에드워드</t>
    <phoneticPr fontId="3" type="noConversion"/>
  </si>
  <si>
    <t>테살리아 포타리아</t>
    <phoneticPr fontId="3" type="noConversion"/>
  </si>
  <si>
    <t>포르 티 마오</t>
    <phoneticPr fontId="3" type="noConversion"/>
  </si>
  <si>
    <t>오레곤 포틀랜드</t>
    <phoneticPr fontId="3" type="noConversion"/>
  </si>
  <si>
    <t>포르토 세 구로</t>
    <phoneticPr fontId="3" type="noConversion"/>
  </si>
  <si>
    <t>포르토</t>
    <phoneticPr fontId="3" type="noConversion"/>
  </si>
  <si>
    <t>포르토 로즈</t>
    <phoneticPr fontId="3" type="noConversion"/>
  </si>
  <si>
    <t>동부 마케도니아</t>
    <phoneticPr fontId="3" type="noConversion"/>
  </si>
  <si>
    <t>프라하</t>
    <phoneticPr fontId="3" type="noConversion"/>
  </si>
  <si>
    <t>Pretoria, Gauteng, South Africa</t>
  </si>
  <si>
    <t>가우텡 프리토리아</t>
    <phoneticPr fontId="3" type="noConversion"/>
  </si>
  <si>
    <t>Princeville, Hawaii, United States</t>
  </si>
  <si>
    <t>하와이 프린스빌리</t>
    <phoneticPr fontId="3" type="noConversion"/>
  </si>
  <si>
    <t>암모 호슈 토스 프로 타 라스</t>
    <phoneticPr fontId="3" type="noConversion"/>
  </si>
  <si>
    <t>푸에르토 프린 세사</t>
    <phoneticPr fontId="3" type="noConversion"/>
  </si>
  <si>
    <t>잘리스코 푸에르토 벨라타</t>
    <phoneticPr fontId="3" type="noConversion"/>
  </si>
  <si>
    <t>산 후안 푼타카나</t>
    <phoneticPr fontId="3" type="noConversion"/>
  </si>
  <si>
    <t>산동성 청도</t>
    <phoneticPr fontId="3" type="noConversion"/>
  </si>
  <si>
    <t>오타고 퀸스타운</t>
    <phoneticPr fontId="3" type="noConversion"/>
  </si>
  <si>
    <t>평창</t>
    <phoneticPr fontId="3" type="noConversion"/>
  </si>
  <si>
    <t>크레타 레팀노</t>
    <phoneticPr fontId="3" type="noConversion"/>
  </si>
  <si>
    <t>레이캬비크</t>
    <phoneticPr fontId="3" type="noConversion"/>
  </si>
  <si>
    <t>에게해 로즈</t>
    <phoneticPr fontId="3" type="noConversion"/>
  </si>
  <si>
    <t>Riga, Riga, Latvia</t>
    <phoneticPr fontId="3" type="noConversion"/>
  </si>
  <si>
    <t>리가</t>
    <phoneticPr fontId="3" type="noConversion"/>
  </si>
  <si>
    <t>Rio De Janeiro, Rio De Janeiro, Brazil</t>
  </si>
  <si>
    <t>리오 데 자네이로</t>
    <phoneticPr fontId="3" type="noConversion"/>
  </si>
  <si>
    <t>킨 타나로 리비에라 마야</t>
    <phoneticPr fontId="3" type="noConversion"/>
  </si>
  <si>
    <t>로마</t>
    <phoneticPr fontId="3" type="noConversion"/>
  </si>
  <si>
    <t>라티움 로마</t>
    <phoneticPr fontId="3" type="noConversion"/>
  </si>
  <si>
    <t>Rometta, Sicily, Italy</t>
  </si>
  <si>
    <t>시실리 로메타</t>
    <phoneticPr fontId="3" type="noConversion"/>
  </si>
  <si>
    <t>플랜 티</t>
    <phoneticPr fontId="3" type="noConversion"/>
  </si>
  <si>
    <t>Rovaniemi, Lapponia, Finland</t>
  </si>
  <si>
    <t>라포니아 로바니에미</t>
    <phoneticPr fontId="3" type="noConversion"/>
  </si>
  <si>
    <t>루 스텐 버그</t>
    <phoneticPr fontId="3" type="noConversion"/>
  </si>
  <si>
    <t>플로리다 세인트 어거스틴</t>
    <phoneticPr fontId="3" type="noConversion"/>
  </si>
  <si>
    <t>Saint Julian, Saint Julian, Malta</t>
    <phoneticPr fontId="3" type="noConversion"/>
  </si>
  <si>
    <t>세인트 쥴리안</t>
    <phoneticPr fontId="3" type="noConversion"/>
  </si>
  <si>
    <t>세인트 토마스</t>
    <phoneticPr fontId="3" type="noConversion"/>
  </si>
  <si>
    <t>Salalah, Zufar, Oman</t>
    <phoneticPr fontId="3" type="noConversion"/>
  </si>
  <si>
    <t>쿠파 살라</t>
    <phoneticPr fontId="3" type="noConversion"/>
  </si>
  <si>
    <t>Salzburg, Salzburg, Austria</t>
  </si>
  <si>
    <t>잘츠부르크</t>
    <phoneticPr fontId="3" type="noConversion"/>
  </si>
  <si>
    <t>켈리포니아 센디아고</t>
    <phoneticPr fontId="3" type="noConversion"/>
  </si>
  <si>
    <t>켈리포니아 센프란시스코</t>
    <phoneticPr fontId="3" type="noConversion"/>
  </si>
  <si>
    <t>산호세</t>
    <phoneticPr fontId="3" type="noConversion"/>
  </si>
  <si>
    <t>산후안</t>
    <phoneticPr fontId="3" type="noConversion"/>
  </si>
  <si>
    <t>산 마르틴</t>
    <phoneticPr fontId="3" type="noConversion"/>
  </si>
  <si>
    <t>산타바바라</t>
    <phoneticPr fontId="3" type="noConversion"/>
  </si>
  <si>
    <t>산토리니</t>
    <phoneticPr fontId="3" type="noConversion"/>
  </si>
  <si>
    <t>하이난 산야</t>
    <phoneticPr fontId="3" type="noConversion"/>
  </si>
  <si>
    <t>삿포로</t>
    <phoneticPr fontId="3" type="noConversion"/>
  </si>
  <si>
    <t>사라예보</t>
    <phoneticPr fontId="3" type="noConversion"/>
  </si>
  <si>
    <t>바스 사르</t>
    <phoneticPr fontId="3" type="noConversion"/>
  </si>
  <si>
    <t>조지아 사바나</t>
    <phoneticPr fontId="3" type="noConversion"/>
  </si>
  <si>
    <t>Savoy Rome, Latium, Italy</t>
  </si>
  <si>
    <t>사보이 로마</t>
    <phoneticPr fontId="3" type="noConversion"/>
  </si>
  <si>
    <t>아리조나 스코츠데일</t>
    <phoneticPr fontId="3" type="noConversion"/>
  </si>
  <si>
    <t>워싱턴 시애틀</t>
    <phoneticPr fontId="3" type="noConversion"/>
  </si>
  <si>
    <t>중앙 자바 세마랑</t>
    <phoneticPr fontId="3" type="noConversion"/>
  </si>
  <si>
    <t>서울</t>
    <phoneticPr fontId="3" type="noConversion"/>
  </si>
  <si>
    <t>산둥성</t>
    <phoneticPr fontId="3" type="noConversion"/>
  </si>
  <si>
    <t>상하이</t>
    <phoneticPr fontId="3" type="noConversion"/>
  </si>
  <si>
    <t>광둥성 심천</t>
    <phoneticPr fontId="3" type="noConversion"/>
  </si>
  <si>
    <t>시 베닉</t>
    <phoneticPr fontId="3" type="noConversion"/>
  </si>
  <si>
    <t>시엠립</t>
    <phoneticPr fontId="3" type="noConversion"/>
  </si>
  <si>
    <t>Simontornya, Tolna, Hungary</t>
  </si>
  <si>
    <t>톨나 시몬토야</t>
    <phoneticPr fontId="3" type="noConversion"/>
  </si>
  <si>
    <t>싱가포르</t>
    <phoneticPr fontId="3" type="noConversion"/>
  </si>
  <si>
    <t>Singapore, Singapore</t>
    <phoneticPr fontId="3" type="noConversion"/>
  </si>
  <si>
    <t>시보타</t>
    <phoneticPr fontId="3" type="noConversion"/>
  </si>
  <si>
    <t>테살리아 스키아토스</t>
    <phoneticPr fontId="3" type="noConversion"/>
  </si>
  <si>
    <t>소 노라 아일랜드</t>
    <phoneticPr fontId="3" type="noConversion"/>
  </si>
  <si>
    <t>St. Louis, Missouri, United States</t>
  </si>
  <si>
    <t>미져리 세인트루이스</t>
    <phoneticPr fontId="3" type="noConversion"/>
  </si>
  <si>
    <t>스톡홀롬</t>
    <phoneticPr fontId="3" type="noConversion"/>
  </si>
  <si>
    <t>슈투트가르트</t>
    <phoneticPr fontId="3" type="noConversion"/>
  </si>
  <si>
    <t>오레곤 선리버</t>
    <phoneticPr fontId="3" type="noConversion"/>
  </si>
  <si>
    <t>소주</t>
    <phoneticPr fontId="3" type="noConversion"/>
  </si>
  <si>
    <t>스와 코프 문드</t>
    <phoneticPr fontId="3" type="noConversion"/>
  </si>
  <si>
    <t>시드니</t>
    <phoneticPr fontId="3" type="noConversion"/>
  </si>
  <si>
    <t>타이중</t>
    <phoneticPr fontId="3" type="noConversion"/>
  </si>
  <si>
    <t>타이난</t>
    <phoneticPr fontId="3" type="noConversion"/>
  </si>
  <si>
    <t>타이페이</t>
    <phoneticPr fontId="3" type="noConversion"/>
  </si>
  <si>
    <t>Taiyuan, Shanxi Sheng, China</t>
  </si>
  <si>
    <t>산서모리 타이위안</t>
    <phoneticPr fontId="3" type="noConversion"/>
  </si>
  <si>
    <t>탈린</t>
    <phoneticPr fontId="3" type="noConversion"/>
  </si>
  <si>
    <t>타마린도</t>
    <phoneticPr fontId="3" type="noConversion"/>
  </si>
  <si>
    <t>Tampa, Florida, United States</t>
  </si>
  <si>
    <t>플로리다 템파</t>
    <phoneticPr fontId="3" type="noConversion"/>
  </si>
  <si>
    <t>Tel Aviv District, Tel Aviv, Israel</t>
  </si>
  <si>
    <t>텔 마비브</t>
    <phoneticPr fontId="3" type="noConversion"/>
  </si>
  <si>
    <t>다낭</t>
    <phoneticPr fontId="3" type="noConversion"/>
  </si>
  <si>
    <t>호치민</t>
    <phoneticPr fontId="3" type="noConversion"/>
  </si>
  <si>
    <t>중부마케도니아 테살로니키</t>
    <phoneticPr fontId="3" type="noConversion"/>
  </si>
  <si>
    <t>동경</t>
    <phoneticPr fontId="3" type="noConversion"/>
  </si>
  <si>
    <t>토론토</t>
    <phoneticPr fontId="3" type="noConversion"/>
  </si>
  <si>
    <t>트레버스 미시간</t>
    <phoneticPr fontId="3" type="noConversion"/>
  </si>
  <si>
    <t>퀸타나로 툴룸</t>
    <phoneticPr fontId="3" type="noConversion"/>
  </si>
  <si>
    <t>안후이모리 툰시숨어</t>
    <phoneticPr fontId="3" type="noConversion"/>
  </si>
  <si>
    <t>우쿤다</t>
    <phoneticPr fontId="3" type="noConversion"/>
  </si>
  <si>
    <t>콜로라도 베일</t>
    <phoneticPr fontId="3" type="noConversion"/>
  </si>
  <si>
    <t>발렌시아</t>
    <phoneticPr fontId="3" type="noConversion"/>
  </si>
  <si>
    <t>Valparaiso, Valparaiso, Chile</t>
  </si>
  <si>
    <t>발파라소</t>
    <phoneticPr fontId="3" type="noConversion"/>
  </si>
  <si>
    <t>벤쿠버</t>
    <phoneticPr fontId="3" type="noConversion"/>
  </si>
  <si>
    <t>벨라 루카</t>
    <phoneticPr fontId="3" type="noConversion"/>
  </si>
  <si>
    <t>베네치아</t>
    <phoneticPr fontId="3" type="noConversion"/>
  </si>
  <si>
    <t>베니스</t>
    <phoneticPr fontId="3" type="noConversion"/>
  </si>
  <si>
    <t>빅토리아 폭포</t>
    <phoneticPr fontId="3" type="noConversion"/>
  </si>
  <si>
    <t>비엔나</t>
    <phoneticPr fontId="3" type="noConversion"/>
  </si>
  <si>
    <t>Vilnius, Vilniaus Apskritis, Lithuania</t>
  </si>
  <si>
    <t>빌니어스</t>
    <phoneticPr fontId="3" type="noConversion"/>
  </si>
  <si>
    <t>버지니아 비치</t>
    <phoneticPr fontId="3" type="noConversion"/>
  </si>
  <si>
    <t>테살리아 로스</t>
    <phoneticPr fontId="3" type="noConversion"/>
  </si>
  <si>
    <t>바르샤바</t>
    <phoneticPr fontId="3" type="noConversion"/>
  </si>
  <si>
    <t>워싱텅</t>
    <phoneticPr fontId="3" type="noConversion"/>
  </si>
  <si>
    <t>와타무</t>
    <phoneticPr fontId="3" type="noConversion"/>
  </si>
  <si>
    <t>웰링턴</t>
    <phoneticPr fontId="3" type="noConversion"/>
  </si>
  <si>
    <t>큐라소 빌렘스타트</t>
    <phoneticPr fontId="3" type="noConversion"/>
  </si>
  <si>
    <t>위스콘신</t>
    <phoneticPr fontId="3" type="noConversion"/>
  </si>
  <si>
    <t>후베이 우한</t>
    <phoneticPr fontId="3" type="noConversion"/>
  </si>
  <si>
    <t>복건 하문</t>
    <phoneticPr fontId="3" type="noConversion"/>
  </si>
  <si>
    <t>산시 시안</t>
    <phoneticPr fontId="3" type="noConversion"/>
  </si>
  <si>
    <t>광둥성 서초산</t>
    <phoneticPr fontId="3" type="noConversion"/>
  </si>
  <si>
    <t>Yangon Region, Yangon, Myanmar</t>
  </si>
  <si>
    <t>양곤</t>
    <phoneticPr fontId="3" type="noConversion"/>
  </si>
  <si>
    <t>미얀마 양곤</t>
    <phoneticPr fontId="3" type="noConversion"/>
  </si>
  <si>
    <t>이란</t>
    <phoneticPr fontId="3" type="noConversion"/>
  </si>
  <si>
    <t>욕</t>
    <phoneticPr fontId="3" type="noConversion"/>
  </si>
  <si>
    <t>Yorkton, Saskatchewan, Canada</t>
  </si>
  <si>
    <t>서스 ​​캐처 원 주</t>
    <phoneticPr fontId="3" type="noConversion"/>
  </si>
  <si>
    <t>자코 파네</t>
    <phoneticPr fontId="3" type="noConversion"/>
  </si>
  <si>
    <t>장가계</t>
    <phoneticPr fontId="3" type="noConversion"/>
  </si>
  <si>
    <t>간쑤모리 장예</t>
    <phoneticPr fontId="3" type="noConversion"/>
  </si>
  <si>
    <t>Zhoushan, Jiangsu Sheng, China</t>
  </si>
  <si>
    <t>조우산</t>
    <phoneticPr fontId="3" type="noConversion"/>
  </si>
  <si>
    <t>광둥성 주해</t>
    <phoneticPr fontId="3" type="noConversion"/>
  </si>
  <si>
    <t>대륙</t>
    <phoneticPr fontId="3" type="noConversion"/>
  </si>
  <si>
    <t>국가</t>
    <phoneticPr fontId="3" type="noConversion"/>
  </si>
  <si>
    <t>지역2</t>
    <phoneticPr fontId="3" type="noConversion"/>
  </si>
  <si>
    <t>제목</t>
    <phoneticPr fontId="3" type="noConversion"/>
  </si>
  <si>
    <t>매진</t>
    <phoneticPr fontId="3" type="noConversion"/>
  </si>
  <si>
    <t>Link1</t>
    <phoneticPr fontId="3" type="noConversion"/>
  </si>
  <si>
    <t>시작일</t>
    <phoneticPr fontId="3" type="noConversion"/>
  </si>
  <si>
    <t>종료일</t>
    <phoneticPr fontId="3" type="noConversion"/>
  </si>
  <si>
    <t>요일</t>
    <phoneticPr fontId="3" type="noConversion"/>
  </si>
  <si>
    <t>박</t>
    <phoneticPr fontId="3" type="noConversion"/>
  </si>
  <si>
    <t>유류세</t>
    <phoneticPr fontId="3" type="noConversion"/>
  </si>
  <si>
    <t>경유</t>
    <phoneticPr fontId="3" type="noConversion"/>
  </si>
  <si>
    <t>영문지역</t>
    <phoneticPr fontId="3" type="noConversion"/>
  </si>
  <si>
    <t>공항
코드</t>
    <phoneticPr fontId="3" type="noConversion"/>
  </si>
  <si>
    <t>Welcome DreamTrip: Amsterdam, Netherlands</t>
  </si>
  <si>
    <t>Hotel NH City Centre Amsterdam</t>
  </si>
  <si>
    <t>남아프리카</t>
    <phoneticPr fontId="3" type="noConversion"/>
  </si>
  <si>
    <t>Family Fun at a Johannesburg Theme Park</t>
  </si>
  <si>
    <t>http://www.dreamtrips.com/trips/1704za9006</t>
    <phoneticPr fontId="3" type="noConversion"/>
  </si>
  <si>
    <t>http://www.dreamtrips.com/trips/1705za3192</t>
    <phoneticPr fontId="3" type="noConversion"/>
  </si>
  <si>
    <t>http://www.dreamtrips.com/trips/1706za5712</t>
    <phoneticPr fontId="3" type="noConversion"/>
  </si>
  <si>
    <t>http://www.dreamtrips.com/trips/1706za6726</t>
    <phoneticPr fontId="3" type="noConversion"/>
  </si>
  <si>
    <t>http://www.dreamtrips.com/trips/1707za4658</t>
    <phoneticPr fontId="3" type="noConversion"/>
  </si>
  <si>
    <t>http://www.dreamtrips.com/trips/1707za8391</t>
    <phoneticPr fontId="3" type="noConversion"/>
  </si>
  <si>
    <t>http://www.dreamtrips.com/trips/1708za8307</t>
    <phoneticPr fontId="3" type="noConversion"/>
  </si>
  <si>
    <t>http://www.dreamtrips.com/trips/1708za2979</t>
    <phoneticPr fontId="3" type="noConversion"/>
  </si>
  <si>
    <t>남아프리카</t>
  </si>
  <si>
    <t>http://www.dreamtrips.com/trips/1709za1843</t>
  </si>
  <si>
    <t>http://www.dreamtrips.com/trips/1709za5200</t>
    <phoneticPr fontId="3" type="noConversion"/>
  </si>
  <si>
    <t>E Hotel Spa &amp; Resort Cyprus</t>
  </si>
  <si>
    <t>Larnaca, Larnaka, Cyprus</t>
  </si>
  <si>
    <t>Welcome DreamTrip: Macau</t>
  </si>
  <si>
    <t>Welcome DreamTrip: Longsheng, Guilin, China</t>
  </si>
  <si>
    <t>월</t>
    <phoneticPr fontId="3" type="noConversion"/>
  </si>
  <si>
    <t>금</t>
    <phoneticPr fontId="3" type="noConversion"/>
  </si>
  <si>
    <t>목</t>
    <phoneticPr fontId="3" type="noConversion"/>
  </si>
  <si>
    <t>Welcome DreamTrip: Meizhou, China</t>
    <phoneticPr fontId="3" type="noConversion"/>
  </si>
  <si>
    <t>Meizhou, Guangdong Province, China</t>
    <phoneticPr fontId="3" type="noConversion"/>
  </si>
  <si>
    <t>http://www.dreamtrips.com/trips/1704cn6256</t>
    <phoneticPr fontId="3" type="noConversion"/>
  </si>
  <si>
    <t>월</t>
    <phoneticPr fontId="3" type="noConversion"/>
  </si>
  <si>
    <t>Howard Johnson Changsheng Plaza Meizhou</t>
    <phoneticPr fontId="3" type="noConversion"/>
  </si>
  <si>
    <t>Meizhou, Guangdong Province, China</t>
    <phoneticPr fontId="3" type="noConversion"/>
  </si>
  <si>
    <t>Welcome DreamTrip: Meizhou, China</t>
    <phoneticPr fontId="3" type="noConversion"/>
  </si>
  <si>
    <t>http://www.dreamtrips.com/trips/1704cn8462</t>
    <phoneticPr fontId="3" type="noConversion"/>
  </si>
  <si>
    <t>2017-0-03</t>
    <phoneticPr fontId="3" type="noConversion"/>
  </si>
  <si>
    <t>Welcome DreamTrip: Shenzhen, China</t>
  </si>
  <si>
    <t>Grand Hyatt Shenzhen</t>
  </si>
  <si>
    <t>화</t>
    <phoneticPr fontId="3" type="noConversion"/>
  </si>
  <si>
    <t>http://www.dreamtrips.com/trips/1706cn3289</t>
    <phoneticPr fontId="3" type="noConversion"/>
  </si>
  <si>
    <t>금</t>
    <phoneticPr fontId="3" type="noConversion"/>
  </si>
  <si>
    <t>http://www.dreamtrips.com/trips/1706cn7890</t>
    <phoneticPr fontId="3" type="noConversion"/>
  </si>
  <si>
    <t>토</t>
    <phoneticPr fontId="3" type="noConversion"/>
  </si>
  <si>
    <t>Aquatic Adventures on China’s Coast</t>
    <phoneticPr fontId="3" type="noConversion"/>
  </si>
  <si>
    <t>Tour the Colonial Jewel of Nicaragua</t>
    <phoneticPr fontId="3" type="noConversion"/>
  </si>
  <si>
    <t>Fiji Exploration Cruise</t>
    <phoneticPr fontId="3" type="noConversion"/>
  </si>
  <si>
    <t>Discover Naivasha’s Crescent Island</t>
  </si>
  <si>
    <t>Enashipai Resort &amp; Spa</t>
  </si>
  <si>
    <t>Naivasha, Rift Valley, Kenya</t>
  </si>
  <si>
    <t>토</t>
    <phoneticPr fontId="3" type="noConversion"/>
  </si>
  <si>
    <t>3박</t>
    <phoneticPr fontId="3" type="noConversion"/>
  </si>
  <si>
    <t>Welcome DreamTrip: Las Vegas, Nevada</t>
    <phoneticPr fontId="3" type="noConversion"/>
  </si>
  <si>
    <t>http://www.dreamtrips.com/trips/1705us6366</t>
    <phoneticPr fontId="3" type="noConversion"/>
  </si>
  <si>
    <t>수</t>
    <phoneticPr fontId="3" type="noConversion"/>
  </si>
  <si>
    <t>Enjoy Bahamas-Style Cruising</t>
  </si>
  <si>
    <t>2박</t>
    <phoneticPr fontId="3" type="noConversion"/>
  </si>
  <si>
    <t>Welcome DreamTrip: Nyeri, Kenya</t>
  </si>
  <si>
    <t>Welcome DreamTrip: Dubai, United Arab Emirates</t>
  </si>
  <si>
    <t>수</t>
    <phoneticPr fontId="3" type="noConversion"/>
  </si>
  <si>
    <t>Welcome DreamTrip: New Orleans</t>
  </si>
  <si>
    <t>Stay and Play in Tropical Tamarindo</t>
  </si>
  <si>
    <t>Welcome DreamTrip: Lisbon, Portugal</t>
  </si>
  <si>
    <t>Volcanic Isle, Zip Lining &amp; City Tours</t>
  </si>
  <si>
    <t>보스트와나</t>
    <phoneticPr fontId="3" type="noConversion"/>
  </si>
  <si>
    <t>Unforgettable Moremi Crossing Safari</t>
    <phoneticPr fontId="3" type="noConversion"/>
  </si>
  <si>
    <t>Welcome DreamTrip: Macau</t>
    <phoneticPr fontId="3" type="noConversion"/>
  </si>
  <si>
    <t>http://www.dreamtrips.com/trips/1705br3420</t>
    <phoneticPr fontId="3" type="noConversion"/>
  </si>
  <si>
    <t>http://www.dreamtrips.com/trips/1706br7627</t>
    <phoneticPr fontId="3" type="noConversion"/>
  </si>
  <si>
    <t>http://www.dreamtrips.com/trips/1707br0494</t>
    <phoneticPr fontId="3" type="noConversion"/>
  </si>
  <si>
    <t>http://www.dreamtrips.com/trips/1708br1698</t>
    <phoneticPr fontId="3" type="noConversion"/>
  </si>
  <si>
    <t>Casablanca &amp; the Essence of Morocco</t>
    <phoneticPr fontId="3" type="noConversion"/>
  </si>
  <si>
    <t>Mövenpick Hotel Casablanca</t>
    <phoneticPr fontId="3" type="noConversion"/>
  </si>
  <si>
    <t>http://www.dreamtrips.com/trips/1708ma5973</t>
    <phoneticPr fontId="3" type="noConversion"/>
  </si>
  <si>
    <t>Mana Island, Western, Fiji</t>
  </si>
  <si>
    <t>http://www.dreamtrips.com/trips/1709pl0618</t>
    <phoneticPr fontId="3" type="noConversion"/>
  </si>
  <si>
    <t>Island Hopping &amp; Gala Dining in Venice</t>
  </si>
  <si>
    <t>Welcome DreamTrip: Budapest, Hungary, Nov 26-29</t>
  </si>
  <si>
    <t>Welcome DreamTrip: Budapest</t>
  </si>
  <si>
    <t>Welcome DreamTrip: Melbourne, Australia</t>
    <phoneticPr fontId="3" type="noConversion"/>
  </si>
  <si>
    <t>http://www.dreamtrips.com/trips/1707au1469</t>
    <phoneticPr fontId="3" type="noConversion"/>
  </si>
  <si>
    <t>Discover Lithuanian Culture</t>
    <phoneticPr fontId="3" type="noConversion"/>
  </si>
  <si>
    <t>Touring &amp; Fishing in Tranquil Vilnius</t>
    <phoneticPr fontId="3" type="noConversion"/>
  </si>
  <si>
    <t>Welcome DreamTrip: Xi’an, China</t>
    <phoneticPr fontId="3" type="noConversion"/>
  </si>
  <si>
    <t>Crowne Plaza Xi'an</t>
    <phoneticPr fontId="3" type="noConversion"/>
  </si>
  <si>
    <t>중국</t>
    <phoneticPr fontId="3" type="noConversion"/>
  </si>
  <si>
    <t>Welcome DreamTrip: Shanghai China</t>
    <phoneticPr fontId="3" type="noConversion"/>
  </si>
  <si>
    <t>Holiday Inn Shanghai Hongqiao</t>
    <phoneticPr fontId="3" type="noConversion"/>
  </si>
  <si>
    <t>Shangri-La's Mactan Resort &amp; Spa</t>
  </si>
  <si>
    <t>Belmond La Samanna</t>
  </si>
  <si>
    <t>Snorkeling in St. Croix</t>
    <phoneticPr fontId="3" type="noConversion"/>
  </si>
  <si>
    <t>http://www.dreamtrips.com/trips/1706us3187</t>
    <phoneticPr fontId="3" type="noConversion"/>
  </si>
  <si>
    <t>Welcome DreamTrip: Scottsdale, Arizona</t>
    <phoneticPr fontId="3" type="noConversion"/>
  </si>
  <si>
    <t>Mayan History &amp; Culture in Guatemala Tour Apr 22-28</t>
    <phoneticPr fontId="3" type="noConversion"/>
  </si>
  <si>
    <t>http://www.dreamtrips.com/trips/1704gt2920</t>
    <phoneticPr fontId="3" type="noConversion"/>
  </si>
  <si>
    <t>Yangon Heritage and Scenic Beauty</t>
  </si>
  <si>
    <t>Winter Fun in the Great Oregon Outdoors</t>
  </si>
  <si>
    <t>Welcome DreamTrip: Portland, Oregon</t>
  </si>
  <si>
    <t>Welcome DreamTrip: Washington, D.C</t>
    <phoneticPr fontId="3" type="noConversion"/>
  </si>
  <si>
    <t>Welcome DreamTrip: Washington, D.C. Jul 14-17, 2017</t>
    <phoneticPr fontId="3" type="noConversion"/>
  </si>
  <si>
    <t>Welcome DreamTrip: Perth, Australia</t>
  </si>
  <si>
    <t>Welcome DreamTrip: Cairns, Australia</t>
    <phoneticPr fontId="3" type="noConversion"/>
  </si>
  <si>
    <t>Atlanta Marriott Suites Midtown</t>
  </si>
  <si>
    <t>Atlanta Evergreen Marriott Conference Resort</t>
  </si>
  <si>
    <t>Welcome DreamTrip: Stone Mountain, GA</t>
    <phoneticPr fontId="3" type="noConversion"/>
  </si>
  <si>
    <t>Greek Legends &amp; Cuisine</t>
  </si>
  <si>
    <t>Hotel Olympus Mediterranean</t>
  </si>
  <si>
    <t>Explore Marvelous Mount Olympus</t>
  </si>
  <si>
    <t>Welcome DreamTrip: Chiang Mai, Thailand, Dec 4-7</t>
  </si>
  <si>
    <t>Welcome DreamTrip: Barcelona, Spain, Nov 25-28</t>
  </si>
  <si>
    <t>Welcome DreamTrip: Barcelona, Spain</t>
    <phoneticPr fontId="3" type="noConversion"/>
  </si>
  <si>
    <t>Renaissance Barcelona Hotel</t>
    <phoneticPr fontId="3" type="noConversion"/>
  </si>
  <si>
    <t>Barcelona, Catalonia, Spain</t>
    <phoneticPr fontId="3" type="noConversion"/>
  </si>
  <si>
    <t>Welcome DreamTrip: Cape Town, South Africa</t>
  </si>
  <si>
    <t>Welcome DreamTrip: San Diego, California</t>
  </si>
  <si>
    <t>Welcome DreamTrip: San Francisco</t>
  </si>
  <si>
    <t>The Marker San Francisco</t>
  </si>
  <si>
    <t>Experience Pure Disneyland Magic</t>
  </si>
  <si>
    <t>Angel Fire, New Mexico, United States</t>
  </si>
  <si>
    <t>The Curtis – a DoubleTree by Hilton</t>
  </si>
  <si>
    <t>Mantra on View Hotel</t>
  </si>
  <si>
    <t>Sheraton Krakow Hotel</t>
  </si>
  <si>
    <t>Venture to a Marine Theme Park in Durban</t>
  </si>
  <si>
    <t>Riverside Hotel</t>
  </si>
  <si>
    <t>http://www.dreamtrips.com/trips/1709za1480</t>
  </si>
  <si>
    <t>Welcome DreamTrip: Taichung, Taiwan</t>
  </si>
  <si>
    <t>Clarion Hotel The Edge</t>
  </si>
  <si>
    <t>Tromso, Troms, Norway</t>
  </si>
  <si>
    <t>Arctic Kayaking &amp; Sled Dog Training</t>
    <phoneticPr fontId="3" type="noConversion"/>
  </si>
  <si>
    <t>Sights of Historic Petra</t>
  </si>
  <si>
    <t>Welcome DreamTrip: Paphos, Cyprus</t>
  </si>
  <si>
    <t>Welcome DreamTrip: Paphos, Cyprus, Oct 28-31</t>
  </si>
  <si>
    <t>Welcome DreamTrip: Miami Beach, Florida</t>
  </si>
  <si>
    <t>Welcome DreamTrip: Miami Beach, Florida</t>
    <phoneticPr fontId="3" type="noConversion"/>
  </si>
  <si>
    <t>Renaissance Orlando at SeaWorld</t>
  </si>
  <si>
    <t>Theme Park Odyssey in the Sunshine State</t>
    <phoneticPr fontId="3" type="noConversion"/>
  </si>
  <si>
    <t>Hilton Orlando</t>
    <phoneticPr fontId="3" type="noConversion"/>
  </si>
  <si>
    <t>Sunshine State Theme Park Adventure</t>
    <phoneticPr fontId="3" type="noConversion"/>
  </si>
  <si>
    <t>http://www.dreamtrips.com/trips/1708us9817</t>
    <phoneticPr fontId="3" type="noConversion"/>
  </si>
  <si>
    <t>Westin Maui Resort &amp; Spa</t>
  </si>
  <si>
    <t>Hike, Snorkel &amp; Swim in Oahu</t>
  </si>
  <si>
    <t>Welcome DreamTrip: Sanya, China</t>
    <phoneticPr fontId="3" type="noConversion"/>
  </si>
  <si>
    <t>Welcome DreamTrip: Sanya, China</t>
  </si>
  <si>
    <t>Art Deco Sightseeing in New Zealand: Apr. 11-14</t>
    <phoneticPr fontId="3" type="noConversion"/>
  </si>
  <si>
    <t>http://www.dreamtrips.com/trips/1704nz5856</t>
    <phoneticPr fontId="3" type="noConversion"/>
  </si>
  <si>
    <t>Bergen, Hordaland, Norway</t>
  </si>
  <si>
    <t>노르웨이</t>
    <phoneticPr fontId="3" type="noConversion"/>
  </si>
  <si>
    <t>Norwegian Countryside &amp; Fjords</t>
    <phoneticPr fontId="3" type="noConversion"/>
  </si>
  <si>
    <t>LXA</t>
    <phoneticPr fontId="3" type="noConversion"/>
  </si>
  <si>
    <t>라사 티벳자치구역</t>
    <phoneticPr fontId="3" type="noConversion"/>
  </si>
  <si>
    <t>몽골</t>
    <phoneticPr fontId="3" type="noConversion"/>
  </si>
  <si>
    <t>울란바토르</t>
    <phoneticPr fontId="3" type="noConversion"/>
  </si>
  <si>
    <t>http://booking.com/e5c94c6a3db6</t>
  </si>
  <si>
    <t>Game Drive in the Wilds of Zimbabwe</t>
  </si>
  <si>
    <t>Chiredzi,  Zimbabwe</t>
  </si>
  <si>
    <t>Welcome DreamTrip: Victoria Falls</t>
  </si>
  <si>
    <t>Green Bay, Wisconsin, United States</t>
  </si>
  <si>
    <t>Radisson Hotel &amp; Conference Center Green Bay</t>
  </si>
  <si>
    <t>Arachova, Central Greece, Greece</t>
  </si>
  <si>
    <t>Grand Oasis Cancún</t>
  </si>
  <si>
    <t>Jpark Island Resort and Waterpark, Cebu</t>
  </si>
  <si>
    <t>Melia Hanoi</t>
  </si>
  <si>
    <t>Experience Hong Kong Like a Local</t>
  </si>
  <si>
    <t>The Park Lane Hong Kong</t>
  </si>
  <si>
    <t>Explore the Rich Culture of Myanmar</t>
  </si>
  <si>
    <t>Welcome DreamTrip: Gold Coast</t>
  </si>
  <si>
    <t>Uncover Myanmar's Ancient Mysteries</t>
  </si>
  <si>
    <t>Swim with Dolphins in Orlando</t>
  </si>
  <si>
    <t>Discover Universal Studios Hollywood</t>
  </si>
  <si>
    <t>Sights of Cork &amp; Blarney</t>
  </si>
  <si>
    <t>Cork, Munster, Ireland</t>
  </si>
  <si>
    <t>The River Lee</t>
  </si>
  <si>
    <t>Kilkenny, Leinster, Ireland</t>
  </si>
  <si>
    <t>Hotel Kilkenny</t>
  </si>
  <si>
    <t>Explore a Castle &amp; Cavern in Hungary</t>
  </si>
  <si>
    <t>Lillafured,  Hungary</t>
  </si>
  <si>
    <t>Hunguest Hotel Palota</t>
  </si>
  <si>
    <t>http://www.dreamtrips.com/trips/1704us6274</t>
  </si>
  <si>
    <t>Sail Away to Key West &amp; the Bahamas</t>
  </si>
  <si>
    <t>Agios Athanasios, Central Macedonia, Greece</t>
  </si>
  <si>
    <t>Welcome DreamTrip: Bratislava</t>
  </si>
  <si>
    <t>Bratislava, Bratislavsky, Slovakia</t>
  </si>
  <si>
    <t>슬로바키아</t>
  </si>
  <si>
    <t>Mercure Bratislava Centrum Hotel</t>
  </si>
  <si>
    <t>http://www.dreamtrips.com/trips/1704ie1391</t>
  </si>
  <si>
    <t>BTS</t>
    <phoneticPr fontId="3" type="noConversion"/>
  </si>
  <si>
    <t>DEB</t>
    <phoneticPr fontId="3" type="noConversion"/>
  </si>
  <si>
    <t>http://booking.com/b36060452d33148aa</t>
  </si>
  <si>
    <t>http://booking.com/c2c0af531d3c</t>
  </si>
  <si>
    <t>http://booking.com/97e35c7580c4ef598</t>
  </si>
  <si>
    <t>http://booking.com/f893179b3b1025db</t>
  </si>
  <si>
    <t>http://booking.com/514809d42bfd4431</t>
  </si>
  <si>
    <t>http://booking.com/46fce3333c71fac0f</t>
  </si>
  <si>
    <t>http://booking.com/1ae5c9f3e0351873c</t>
  </si>
  <si>
    <t>http://booking.com/dab53c00ac1ceec79</t>
  </si>
  <si>
    <t>http://booking.com/8c588b380cbd60366</t>
  </si>
  <si>
    <t>http://booking.com/9896faaeba8a</t>
  </si>
  <si>
    <t>http://booking.com/0995bf2ec971</t>
  </si>
  <si>
    <t>http://booking.com/72506922f81df</t>
  </si>
  <si>
    <t>아코바</t>
    <phoneticPr fontId="3" type="noConversion"/>
  </si>
  <si>
    <t>보홀</t>
    <phoneticPr fontId="3" type="noConversion"/>
  </si>
  <si>
    <t>브라칠라바</t>
    <phoneticPr fontId="3" type="noConversion"/>
  </si>
  <si>
    <t>치레지</t>
    <phoneticPr fontId="3" type="noConversion"/>
  </si>
  <si>
    <t>그린베이</t>
    <phoneticPr fontId="3" type="noConversion"/>
  </si>
  <si>
    <t>킬케니</t>
    <phoneticPr fontId="3" type="noConversion"/>
  </si>
  <si>
    <t>라나카</t>
    <phoneticPr fontId="3" type="noConversion"/>
  </si>
  <si>
    <t>릴라퍼드</t>
    <phoneticPr fontId="3" type="noConversion"/>
  </si>
  <si>
    <t>Disneyland Hotel</t>
  </si>
  <si>
    <t>Beer Tasting in Tallinn</t>
  </si>
  <si>
    <t>Sheraton New York Times Square Hotel</t>
  </si>
  <si>
    <t>Welcome DreamTrip: Melbourne</t>
    <phoneticPr fontId="3" type="noConversion"/>
  </si>
  <si>
    <t>Crown Promenade Melbourne</t>
    <phoneticPr fontId="3" type="noConversion"/>
  </si>
  <si>
    <t>http://www.dreamtrips.com/trips/1710au5434</t>
    <phoneticPr fontId="3" type="noConversion"/>
  </si>
  <si>
    <t>http://www.dreamtrips.com/trips/1710au0049</t>
    <phoneticPr fontId="3" type="noConversion"/>
  </si>
  <si>
    <t>Holiday Inn Perth City Centre</t>
    <phoneticPr fontId="3" type="noConversion"/>
  </si>
  <si>
    <t>Dazzling Waterford &amp; Kilkenny Highlights</t>
    <phoneticPr fontId="3" type="noConversion"/>
  </si>
  <si>
    <t>http://www.dreamtrips.com/trips/1709ie9981</t>
    <phoneticPr fontId="3" type="noConversion"/>
  </si>
  <si>
    <t>http://www.dreamtrips.com/trips/1710ie0461</t>
    <phoneticPr fontId="3" type="noConversion"/>
  </si>
  <si>
    <t>2박</t>
    <phoneticPr fontId="3" type="noConversion"/>
  </si>
  <si>
    <t>http://www.dreamtrips.com/trips/1710il8570</t>
    <phoneticPr fontId="3" type="noConversion"/>
  </si>
  <si>
    <t>일</t>
    <phoneticPr fontId="3" type="noConversion"/>
  </si>
  <si>
    <t>DoubleTree by Hilton Hotel Aqaba</t>
    <phoneticPr fontId="3" type="noConversion"/>
  </si>
  <si>
    <t>Sights of Historic Petra</t>
    <phoneticPr fontId="3" type="noConversion"/>
  </si>
  <si>
    <t>Petra, Southern District, Israel</t>
    <phoneticPr fontId="3" type="noConversion"/>
  </si>
  <si>
    <t>이스라엘</t>
    <phoneticPr fontId="3" type="noConversion"/>
  </si>
  <si>
    <t>http://www.dreamtrips.com/trips/1710hu3515</t>
    <phoneticPr fontId="3" type="noConversion"/>
  </si>
  <si>
    <t>http://www.dreamtrips.com/trips/1710gr5909</t>
    <phoneticPr fontId="3" type="noConversion"/>
  </si>
  <si>
    <t>http://www.dreamtrips.com/trips/1705us3862</t>
    <phoneticPr fontId="3" type="noConversion"/>
  </si>
  <si>
    <t>http://www.dreamtrips.com/trips/1706us5954</t>
    <phoneticPr fontId="3" type="noConversion"/>
  </si>
  <si>
    <t>http://www.dreamtrips.com/trips/1707us0030</t>
    <phoneticPr fontId="3" type="noConversion"/>
  </si>
  <si>
    <t>http://www.dreamtrips.com/trips/1708us2140</t>
    <phoneticPr fontId="3" type="noConversion"/>
  </si>
  <si>
    <t>http://www.dreamtrips.com/trips/1708us6212</t>
    <phoneticPr fontId="3" type="noConversion"/>
  </si>
  <si>
    <t>http://www.dreamtrips.com/trips/1709us7835</t>
    <phoneticPr fontId="3" type="noConversion"/>
  </si>
  <si>
    <t>http://www.dreamtrips.com/trips/1709us1803</t>
    <phoneticPr fontId="3" type="noConversion"/>
  </si>
  <si>
    <t>http://www.dreamtrips.com/trips/1710us9624</t>
    <phoneticPr fontId="3" type="noConversion"/>
  </si>
  <si>
    <t>http://www.dreamtrips.com/trips/1710us2013</t>
    <phoneticPr fontId="3" type="noConversion"/>
  </si>
  <si>
    <t>http://www.dreamtrips.com/trips/1710us3424</t>
    <phoneticPr fontId="3" type="noConversion"/>
  </si>
  <si>
    <t>http://www.dreamtrips.com/trips/1710us3342</t>
    <phoneticPr fontId="3" type="noConversion"/>
  </si>
  <si>
    <t>http://www.dreamtrips.com/trips/1710us8494</t>
    <phoneticPr fontId="3" type="noConversion"/>
  </si>
  <si>
    <t>Holiday Inn Hangzhou City Center</t>
    <phoneticPr fontId="3" type="noConversion"/>
  </si>
  <si>
    <t>http://www.dreamtrips.com/trips/1705mm6501</t>
    <phoneticPr fontId="3" type="noConversion"/>
  </si>
  <si>
    <t>토</t>
    <phoneticPr fontId="3" type="noConversion"/>
  </si>
  <si>
    <t>http://www.dreamtrips.com/trips/1705mm9309</t>
    <phoneticPr fontId="3" type="noConversion"/>
  </si>
  <si>
    <t>http://www.dreamtrips.com/trips/1706mm8522</t>
    <phoneticPr fontId="3" type="noConversion"/>
  </si>
  <si>
    <t>http://www.dreamtrips.com/trips/1706hk2868</t>
    <phoneticPr fontId="3" type="noConversion"/>
  </si>
  <si>
    <t>http://www.dreamtrips.com/trips/1706mm8438</t>
    <phoneticPr fontId="3" type="noConversion"/>
  </si>
  <si>
    <t>http://www.dreamtrips.com/trips/1706mm4285</t>
    <phoneticPr fontId="3" type="noConversion"/>
  </si>
  <si>
    <t>Guiyang, Guizhou Sheng, China</t>
    <phoneticPr fontId="3" type="noConversion"/>
  </si>
  <si>
    <t>구이양</t>
    <phoneticPr fontId="3" type="noConversion"/>
  </si>
  <si>
    <t>Guizhou Sheng, Guizhou Sheng, China</t>
    <phoneticPr fontId="3" type="noConversion"/>
  </si>
  <si>
    <t>구이저성</t>
    <phoneticPr fontId="3" type="noConversion"/>
  </si>
  <si>
    <t>켄팅</t>
    <phoneticPr fontId="3" type="noConversion"/>
  </si>
  <si>
    <t>사보나</t>
    <phoneticPr fontId="3" type="noConversion"/>
  </si>
  <si>
    <t>Yinchuan Shi, Ningxia Huizu Zizhiqu, China</t>
    <phoneticPr fontId="3" type="noConversion"/>
  </si>
  <si>
    <t>인촨시</t>
    <phoneticPr fontId="3" type="noConversion"/>
  </si>
  <si>
    <t>Pacific Sutera Hotel</t>
    <phoneticPr fontId="3" type="noConversion"/>
  </si>
  <si>
    <t>http://booking.com/b476dadcc9c486e</t>
  </si>
  <si>
    <t>Philadelphia Marriott Downtown</t>
    <phoneticPr fontId="3" type="noConversion"/>
  </si>
  <si>
    <t>http://booking.com/71f0ddc05ae06</t>
  </si>
  <si>
    <t>http://booking.com/73c0f0cb012337dfd</t>
  </si>
  <si>
    <t>http://booking.com/9201ad4cbca525</t>
  </si>
  <si>
    <t>http://booking.com/c1456fe5daac3</t>
  </si>
  <si>
    <t>One Casino Drive</t>
    <phoneticPr fontId="3" type="noConversion"/>
  </si>
  <si>
    <t>http://booking.com/f20fa2a1ee772</t>
  </si>
  <si>
    <t>http://booking.com/4db797547f54739e</t>
  </si>
  <si>
    <t>http://booking.com/c6f9bf1d4ffd2d</t>
  </si>
  <si>
    <t>http://booking.com/b09a0af45850aae</t>
  </si>
  <si>
    <t>http://booking.com/ec7ccb991c78</t>
  </si>
  <si>
    <t>http://booking.com/a0c3f652d9afe9d</t>
  </si>
  <si>
    <t>호텔 여러군데</t>
    <phoneticPr fontId="3" type="noConversion"/>
  </si>
  <si>
    <t>http://booking.com/bf9ef97b85f19ae4f</t>
  </si>
  <si>
    <t>http://booking.com/d4dd3f35eea49</t>
  </si>
  <si>
    <t>http://booking.com/16d9f40f2ae9b3</t>
  </si>
  <si>
    <t>http://hongkonghotel.metroparkhotelkowloon.com/eng/about-us.php?channel=about-us&amp;code=about-us-hotel-brand&amp;right_code=mainland-china-hotels</t>
  </si>
  <si>
    <t>http://booking.com/bffde3955fd7</t>
  </si>
  <si>
    <t>http://booking.com/f7a52266e0d52</t>
  </si>
  <si>
    <t>http://booking.com/998bbc3c214c9</t>
  </si>
  <si>
    <t>http://booking.com/c35a81506ac6</t>
  </si>
  <si>
    <t>http://booking.com/0254ddf79a6c3</t>
  </si>
  <si>
    <t>http://booking.com/55f0c078256ee4a</t>
  </si>
  <si>
    <t>http://booking.com/ec0df6c6570a9dd1</t>
  </si>
  <si>
    <t>보네르</t>
    <phoneticPr fontId="3" type="noConversion"/>
  </si>
  <si>
    <t>호텔 여러군데</t>
    <phoneticPr fontId="3" type="noConversion"/>
  </si>
  <si>
    <t>Dubai, Dubai, United Arab Emirates</t>
    <phoneticPr fontId="3" type="noConversion"/>
  </si>
  <si>
    <t>Explore the City &amp; Desert in Dubai</t>
    <phoneticPr fontId="3" type="noConversion"/>
  </si>
  <si>
    <t>Siemreap,  Cambodia</t>
  </si>
  <si>
    <t>http://www.dreamtrips.com/trips/1710ke1599</t>
    <phoneticPr fontId="3" type="noConversion"/>
  </si>
  <si>
    <t>http://www.dreamtrips.com/trips/1710ke6901</t>
    <phoneticPr fontId="3" type="noConversion"/>
  </si>
  <si>
    <t>http://www.dreamtrips.com/trips/1710za8946</t>
    <phoneticPr fontId="3" type="noConversion"/>
  </si>
  <si>
    <t>http://www.dreamtrips.com/trips/1710za9114</t>
    <phoneticPr fontId="3" type="noConversion"/>
  </si>
  <si>
    <t>http://www.dreamtrips.com/trips/1710zw2291</t>
    <phoneticPr fontId="3" type="noConversion"/>
  </si>
  <si>
    <t>http://www.dreamtrips.com/trips/1708zw8580</t>
    <phoneticPr fontId="3" type="noConversion"/>
  </si>
  <si>
    <t>http://www.dreamtrips.com/trips/1706zw2970</t>
    <phoneticPr fontId="3" type="noConversion"/>
  </si>
  <si>
    <t>http://www.dreamtrips.com/trips/1706zw7647</t>
    <phoneticPr fontId="3" type="noConversion"/>
  </si>
  <si>
    <t>http://www.dreamtrips.com/trips/1710se2077</t>
    <phoneticPr fontId="3" type="noConversion"/>
  </si>
  <si>
    <t>http://www.dreamtrips.com/trips/1709se2037</t>
    <phoneticPr fontId="3" type="noConversion"/>
  </si>
  <si>
    <t>http://www.dreamtrips.com/trips/1709us3981</t>
    <phoneticPr fontId="3" type="noConversion"/>
  </si>
  <si>
    <t>http://www.dreamtrips.com/trips/1709us1965</t>
    <phoneticPr fontId="3" type="noConversion"/>
  </si>
  <si>
    <t>Key West, Florida, United States</t>
  </si>
  <si>
    <t>DoubleTree Resort by Hilton Hotel Grand Key - Key West</t>
  </si>
  <si>
    <t>키웨스트</t>
    <phoneticPr fontId="3" type="noConversion"/>
  </si>
  <si>
    <t>EYW</t>
    <phoneticPr fontId="3" type="noConversion"/>
  </si>
  <si>
    <t>Houston, Texas, United States</t>
    <phoneticPr fontId="3" type="noConversion"/>
  </si>
  <si>
    <t>휴스턴</t>
    <phoneticPr fontId="3" type="noConversion"/>
  </si>
  <si>
    <t>Sheraton Houston Brookhollow Hotel</t>
    <phoneticPr fontId="3" type="noConversion"/>
  </si>
  <si>
    <t>http://booking.com/40da2afdf54793</t>
  </si>
  <si>
    <t>St. Julian's, Saint Julian, Malta</t>
  </si>
  <si>
    <t>Le Meridien St. Julians Hotel &amp; Spa</t>
  </si>
  <si>
    <t>Daejeon, Daejeon, South Korea</t>
  </si>
  <si>
    <t>Oslo, Oslo County, Norway</t>
  </si>
  <si>
    <t>Kristian IVs gate 7</t>
  </si>
  <si>
    <t>Sokha Beach Resort</t>
  </si>
  <si>
    <t>Explore Melbourne’s Scenery &amp; Wildlife</t>
  </si>
  <si>
    <t>http://www.dreamtrips.com/trips/1704br7514</t>
  </si>
  <si>
    <t>Welcome DreamTrip: Denver, Colorado</t>
  </si>
  <si>
    <t>Sheraton Denver Downtown Hotel</t>
  </si>
  <si>
    <t>Welcome DreamTrip: Brisbane</t>
  </si>
  <si>
    <t>NEXT Hotel Brisbane</t>
  </si>
  <si>
    <t>Kecskemet, Bacs-Kiskun, Hungary</t>
  </si>
  <si>
    <t>Four Points by Sheraton Kecskemet Hotel &amp; Conference Center</t>
  </si>
  <si>
    <t>Pecs, Baranya County, Hungary</t>
  </si>
  <si>
    <t>Le Parker Meridien New York</t>
  </si>
  <si>
    <t>Flagstaff, Arizona, United States</t>
  </si>
  <si>
    <t>Maswik Lodge</t>
  </si>
  <si>
    <t>Quebec, Quebec, Canada</t>
  </si>
  <si>
    <t>Quebec City Marriott Downtown</t>
  </si>
  <si>
    <t>바란야 컨트리</t>
    <phoneticPr fontId="3" type="noConversion"/>
  </si>
  <si>
    <t>대전</t>
    <phoneticPr fontId="3" type="noConversion"/>
  </si>
  <si>
    <t>오슬로</t>
    <phoneticPr fontId="3" type="noConversion"/>
  </si>
  <si>
    <t>바스 키스칸</t>
    <phoneticPr fontId="3" type="noConversion"/>
  </si>
  <si>
    <t>퀘백</t>
    <phoneticPr fontId="3" type="noConversion"/>
  </si>
  <si>
    <t>셰인트 쥴리앙</t>
    <phoneticPr fontId="3" type="noConversion"/>
  </si>
  <si>
    <t>아리조나 플래크스태프</t>
    <phoneticPr fontId="3" type="noConversion"/>
  </si>
  <si>
    <t xml:space="preserve">OSL </t>
    <phoneticPr fontId="3" type="noConversion"/>
  </si>
  <si>
    <t>YQB</t>
  </si>
  <si>
    <t>FLG</t>
  </si>
  <si>
    <t>http://www.dreamtrips.com/trips/1710zw9631</t>
    <phoneticPr fontId="3" type="noConversion"/>
  </si>
  <si>
    <t>http://www.dreamtrips.com/trips/1710za7507</t>
    <phoneticPr fontId="3" type="noConversion"/>
  </si>
  <si>
    <t>http://www.dreamtrips.com/trips/1711zw4307</t>
    <phoneticPr fontId="3" type="noConversion"/>
  </si>
  <si>
    <t>http://www.dreamtrips.com/trips/1711za3850</t>
    <phoneticPr fontId="3" type="noConversion"/>
  </si>
  <si>
    <t>금</t>
    <phoneticPr fontId="3" type="noConversion"/>
  </si>
  <si>
    <t>토</t>
    <phoneticPr fontId="3" type="noConversion"/>
  </si>
  <si>
    <t>Harbour Grand Kowloon</t>
    <phoneticPr fontId="3" type="noConversion"/>
  </si>
  <si>
    <t>일</t>
    <phoneticPr fontId="3" type="noConversion"/>
  </si>
  <si>
    <t>월</t>
    <phoneticPr fontId="3" type="noConversion"/>
  </si>
  <si>
    <t>http://www.dreamtrips.com/trips/1706cn4908</t>
    <phoneticPr fontId="3" type="noConversion"/>
  </si>
  <si>
    <t>http://www.dreamtrips.com/trips/1707ni0344</t>
    <phoneticPr fontId="3" type="noConversion"/>
  </si>
  <si>
    <t>Outdoor Adventures in Tropical Tamarindo</t>
    <phoneticPr fontId="3" type="noConversion"/>
  </si>
  <si>
    <t>http://www.dreamtrips.com/trips/1711cr7499</t>
    <phoneticPr fontId="3" type="noConversion"/>
  </si>
  <si>
    <t>화</t>
    <phoneticPr fontId="3" type="noConversion"/>
  </si>
  <si>
    <t>Picturesque Perth &amp; the Pinnacles</t>
    <phoneticPr fontId="3" type="noConversion"/>
  </si>
  <si>
    <t>http://www.dreamtrips.com/trips/1705au7973</t>
    <phoneticPr fontId="3" type="noConversion"/>
  </si>
  <si>
    <t>http://www.dreamtrips.com/trips/1706au1323</t>
    <phoneticPr fontId="3" type="noConversion"/>
  </si>
  <si>
    <t>http://www.dreamtrips.com/trips/1706au3108</t>
    <phoneticPr fontId="3" type="noConversion"/>
  </si>
  <si>
    <t>http://www.dreamtrips.com/trips/1709au0390</t>
    <phoneticPr fontId="3" type="noConversion"/>
  </si>
  <si>
    <t>http://www.dreamtrips.com/trips/1710au6495</t>
    <phoneticPr fontId="3" type="noConversion"/>
  </si>
  <si>
    <t>Gold Coast Adventures</t>
    <phoneticPr fontId="3" type="noConversion"/>
  </si>
  <si>
    <t>http://www.dreamtrips.com/trips/1710au3368</t>
    <phoneticPr fontId="3" type="noConversion"/>
  </si>
  <si>
    <t>http://www.dreamtrips.com/trips/1711au4676</t>
    <phoneticPr fontId="3" type="noConversion"/>
  </si>
  <si>
    <t>Knights &amp; Nights of Budapest</t>
    <phoneticPr fontId="3" type="noConversion"/>
  </si>
  <si>
    <t xml:space="preserve">Corinthia Hotel Budapest </t>
    <phoneticPr fontId="3" type="noConversion"/>
  </si>
  <si>
    <t>Explore Oslo’s Fjords Aboard a Yacht</t>
    <phoneticPr fontId="3" type="noConversion"/>
  </si>
  <si>
    <t>http://www.dreamtrips.com/trips/1706il7935</t>
    <phoneticPr fontId="3" type="noConversion"/>
  </si>
  <si>
    <t>http://www.dreamtrips.com/trips/1706no2153</t>
    <phoneticPr fontId="3" type="noConversion"/>
  </si>
  <si>
    <t>http://www.dreamtrips.com/trips/1709gr3800</t>
    <phoneticPr fontId="3" type="noConversion"/>
  </si>
  <si>
    <t>Explore the City of Pecs, Hungary</t>
    <phoneticPr fontId="3" type="noConversion"/>
  </si>
  <si>
    <t>http://www.dreamtrips.com/trips/1710hu5482</t>
    <phoneticPr fontId="3" type="noConversion"/>
  </si>
  <si>
    <t>3박</t>
    <phoneticPr fontId="3" type="noConversion"/>
  </si>
  <si>
    <t>Corso Hotel Pecs</t>
    <phoneticPr fontId="3" type="noConversion"/>
  </si>
  <si>
    <t>http://www.dreamtrips.com/trips/1710pl5502</t>
    <phoneticPr fontId="3" type="noConversion"/>
  </si>
  <si>
    <t>http://www.dreamtrips.com/trips/1710nl9111</t>
    <phoneticPr fontId="3" type="noConversion"/>
  </si>
  <si>
    <t>http://www.dreamtrips.com/trips/1711hu6643</t>
    <phoneticPr fontId="3" type="noConversion"/>
  </si>
  <si>
    <t>http://www.dreamtrips.com/trips/1711nl1924</t>
    <phoneticPr fontId="3" type="noConversion"/>
  </si>
  <si>
    <t>http://www.dreamtrips.com/trips/1711ma8341</t>
    <phoneticPr fontId="3" type="noConversion"/>
  </si>
  <si>
    <t>http://www.dreamtrips.com/trips/1711es8437</t>
    <phoneticPr fontId="3" type="noConversion"/>
  </si>
  <si>
    <t>http://www.dreamtrips.com/trips/1711sk0976</t>
    <phoneticPr fontId="3" type="noConversion"/>
  </si>
  <si>
    <t>Mercure Bratislava Centrum Hotel</t>
    <phoneticPr fontId="3" type="noConversion"/>
  </si>
  <si>
    <t>http://www.dreamtrips.com/trips/1711hu6207</t>
    <phoneticPr fontId="3" type="noConversion"/>
  </si>
  <si>
    <t>http://www.dreamtrips.com/trips/1711gr3836</t>
    <phoneticPr fontId="3" type="noConversion"/>
  </si>
  <si>
    <t>http://www.dreamtrips.com/trips/1705hk6562</t>
  </si>
  <si>
    <t>Chiang Mai Province, Chiang Mai, Thailand</t>
  </si>
  <si>
    <t>Siripanna Villa Resort &amp; Spa, Chiang Mai</t>
  </si>
  <si>
    <t>Brazilian Beach &amp; Water Park Fun</t>
  </si>
  <si>
    <t>Golden Tulip Fortaleza</t>
  </si>
  <si>
    <t>Bali, Bali, Indonesia</t>
  </si>
  <si>
    <t>Disney Magic &amp; Hong Kong History Tour</t>
  </si>
  <si>
    <t>http://www.dreamtrips.com/trips/1705hk1627</t>
  </si>
  <si>
    <t>http://www.dreamtrips.com/trips/1705br0816</t>
  </si>
  <si>
    <t>Explore Tradition &amp; Heritage in Foshan</t>
  </si>
  <si>
    <t>Foshan, Guangdong Province, China</t>
  </si>
  <si>
    <t>Discover Dubai’s City &amp; Desert</t>
  </si>
  <si>
    <t>Cool Off with Water Park Fun</t>
  </si>
  <si>
    <t>Vysoke Tatry, Presovsky, Slovakia</t>
  </si>
  <si>
    <t>Grandhotel Praha Tatranska Lomnica</t>
  </si>
  <si>
    <t>Jeju-do, South Korea</t>
  </si>
  <si>
    <t>Culture &amp; Heritage in Guangzhou</t>
  </si>
  <si>
    <t>China Hotel, A Marriott Hotel, Guangzhou</t>
  </si>
  <si>
    <t>http://www.dreamtrips.com/trips/1704cn8436</t>
  </si>
  <si>
    <t>http://www.dreamtrips.com/trips/1705id1271</t>
  </si>
  <si>
    <t>Discover Indonesia’s Majestic Temples</t>
  </si>
  <si>
    <t>Yogyakarta, Daerah Istimewa Yogyakarta, Indonesia</t>
  </si>
  <si>
    <t>Royal Ambarrukmo Yogyakarta</t>
  </si>
  <si>
    <t>Welcome DreamTrip: Thessaloniki</t>
  </si>
  <si>
    <t>Dimos Thessaloniki, Central Macedonia, Greece</t>
  </si>
  <si>
    <t>Domotel Les Lazaristes Hotel Thessaloniki</t>
  </si>
  <si>
    <t>Apia, Tuamasaga, Samoa</t>
  </si>
  <si>
    <t>Taumeasina Island Resort</t>
  </si>
  <si>
    <t>Celebrate at Iconic Walt Disney World</t>
  </si>
  <si>
    <t>JW Marriott Orlando, Grande Lakes</t>
  </si>
  <si>
    <t>AVANI Pattaya Resort &amp; Spa</t>
  </si>
  <si>
    <t>http://www.dreamtrips.com/trips/1705us2391</t>
  </si>
  <si>
    <t>Astral Village Hotel, Eilat</t>
  </si>
  <si>
    <t>Portaria Hotel &amp; Spa</t>
  </si>
  <si>
    <t>Pisa, Tuscany, Italy</t>
  </si>
  <si>
    <t>Hotel NH Pisa</t>
  </si>
  <si>
    <t>Mondrian Hotel</t>
  </si>
  <si>
    <t>Pullman Dubai Jumeirah Lakes Towers – Hotel and Residence</t>
  </si>
  <si>
    <t>Picturesque Perth &amp; the Pinnacles</t>
  </si>
  <si>
    <t>Pan Pacific Perth</t>
  </si>
  <si>
    <t>http://www.dreamtrips.com/trips/1705au6503</t>
  </si>
  <si>
    <t>Borovets, Sofiya, Bulgaria</t>
  </si>
  <si>
    <t>불가리아</t>
  </si>
  <si>
    <t>Euphoria Club Hotel &amp; Spa</t>
  </si>
  <si>
    <t>Savor Berlin Sights &amp; Brews</t>
  </si>
  <si>
    <t>Bansko, Blagoevgrad, Bulgaria</t>
  </si>
  <si>
    <t>Tanjung Benoa, Bali, Indonesia</t>
  </si>
  <si>
    <t>West Florence, Tuscany, Italy</t>
  </si>
  <si>
    <t>http://www.dreamtrips.com/trips/1704hk1014</t>
  </si>
  <si>
    <t>http://www.dreamtrips.com/trips/1705hk3702</t>
  </si>
  <si>
    <t>New Furano Prince Hotel</t>
  </si>
  <si>
    <t>http://www.dreamtrips.com/trips/1704hk1974</t>
  </si>
  <si>
    <t>http://www.dreamtrips.com/trips/1704hk2941</t>
  </si>
  <si>
    <t>NH Berlin Mitte Leipziger Strasse</t>
  </si>
  <si>
    <t>http://www.dreamtrips.com/trips/1704hk0672</t>
  </si>
  <si>
    <t>Sail from Puget Sound to Scenic Alaska</t>
  </si>
  <si>
    <t>Melia Danang</t>
  </si>
  <si>
    <t>사모아</t>
    <phoneticPr fontId="3" type="noConversion"/>
  </si>
  <si>
    <t>아피아</t>
    <phoneticPr fontId="3" type="noConversion"/>
  </si>
  <si>
    <t>APW</t>
    <phoneticPr fontId="3" type="noConversion"/>
  </si>
  <si>
    <t>발리 덴파사르</t>
    <phoneticPr fontId="3" type="noConversion"/>
  </si>
  <si>
    <t>SOF</t>
  </si>
  <si>
    <t>포샨</t>
    <phoneticPr fontId="3" type="noConversion"/>
  </si>
  <si>
    <t>PSA</t>
  </si>
  <si>
    <t>피사</t>
    <phoneticPr fontId="3" type="noConversion"/>
  </si>
  <si>
    <t>FLR</t>
  </si>
  <si>
    <t>서부 플로랜스</t>
    <phoneticPr fontId="3" type="noConversion"/>
  </si>
  <si>
    <t>JOG</t>
  </si>
  <si>
    <t>요기아카타</t>
    <phoneticPr fontId="3" type="noConversion"/>
  </si>
  <si>
    <t>보로벳츠</t>
    <phoneticPr fontId="3" type="noConversion"/>
  </si>
  <si>
    <t>탄정베노아</t>
    <phoneticPr fontId="3" type="noConversion"/>
  </si>
  <si>
    <t>http://booking.com/60d1545dd93e8a74</t>
  </si>
  <si>
    <t>http://booking.com/dad33b53e6fde5309</t>
  </si>
  <si>
    <t>http://booking.com/d3eba16a04e73f</t>
  </si>
  <si>
    <t>http://booking.com/9045976f2c04</t>
  </si>
  <si>
    <t>http://booking.com/5a9ff05cdc0ef</t>
  </si>
  <si>
    <t>http://booking.com/fa98649ba38905b3</t>
  </si>
  <si>
    <t>http://booking.com/6eadf4de53851fc1</t>
  </si>
  <si>
    <t>http://booking.com/5b52bc4308ef7e9bb</t>
  </si>
  <si>
    <t>http://booking.com/467e757990a8f47f0</t>
  </si>
  <si>
    <t>http://booking.com/7a90d85b4e98</t>
  </si>
  <si>
    <t>http://booking.com/5d04903d31e8bb32</t>
  </si>
  <si>
    <t>http://booking.com/35e713b1dbdb19</t>
  </si>
  <si>
    <t>http://www.dreamtrips.com/trips/1706br0747</t>
    <phoneticPr fontId="3" type="noConversion"/>
  </si>
  <si>
    <t>http://www.dreamtrips.com/trips/1707br2863</t>
    <phoneticPr fontId="3" type="noConversion"/>
  </si>
  <si>
    <t>Grand Cayman, Cayman Islands</t>
    <phoneticPr fontId="3" type="noConversion"/>
  </si>
  <si>
    <t>그랜드케이먼</t>
    <phoneticPr fontId="3" type="noConversion"/>
  </si>
  <si>
    <t>케이먼</t>
    <phoneticPr fontId="3" type="noConversion"/>
  </si>
  <si>
    <t>http://www.dreamtrips.com/trips/1706au3400</t>
    <phoneticPr fontId="3" type="noConversion"/>
  </si>
  <si>
    <t>http://www.dreamtrips.com/trips/1707au7623</t>
    <phoneticPr fontId="3" type="noConversion"/>
  </si>
  <si>
    <t>http://www.dreamtrips.com/trips/1707au1178</t>
    <phoneticPr fontId="3" type="noConversion"/>
  </si>
  <si>
    <t>http://www.dreamtrips.com/trips/1708au3854</t>
    <phoneticPr fontId="3" type="noConversion"/>
  </si>
  <si>
    <t>http://www.dreamtrips.com/trips/1709au1662</t>
    <phoneticPr fontId="3" type="noConversion"/>
  </si>
  <si>
    <t>http://www.dreamtrips.com/trips/1710au5843</t>
    <phoneticPr fontId="3" type="noConversion"/>
  </si>
  <si>
    <t>http://www.dreamtrips.com/trips/1711au7303</t>
    <phoneticPr fontId="3" type="noConversion"/>
  </si>
  <si>
    <t>http://www.dreamtrips.com/trips/1711au1580</t>
    <phoneticPr fontId="3" type="noConversion"/>
  </si>
  <si>
    <t>http://www.dreamtrips.com/trips/1711au9281</t>
    <phoneticPr fontId="3" type="noConversion"/>
  </si>
  <si>
    <t>Behold the Wonders of Budapest</t>
    <phoneticPr fontId="3" type="noConversion"/>
  </si>
  <si>
    <t xml:space="preserve">Corinthia Hotel Budapest </t>
    <phoneticPr fontId="3" type="noConversion"/>
  </si>
  <si>
    <t>Mykonos Island, South Aegean, Greece</t>
    <phoneticPr fontId="3" type="noConversion"/>
  </si>
  <si>
    <t>미코노스 섬</t>
    <phoneticPr fontId="3" type="noConversion"/>
  </si>
  <si>
    <t>토</t>
    <phoneticPr fontId="3" type="noConversion"/>
  </si>
  <si>
    <t>월</t>
    <phoneticPr fontId="3" type="noConversion"/>
  </si>
  <si>
    <t>3박</t>
    <phoneticPr fontId="3" type="noConversion"/>
  </si>
  <si>
    <t>http://www.dreamtrips.com/trips/1708ae6405</t>
    <phoneticPr fontId="3" type="noConversion"/>
  </si>
  <si>
    <t>Visit Viking Highlights in Oslo</t>
    <phoneticPr fontId="3" type="noConversion"/>
  </si>
  <si>
    <t>Oslo, Oslo County, Norway</t>
    <phoneticPr fontId="3" type="noConversion"/>
  </si>
  <si>
    <t>Hotel Bristol</t>
    <phoneticPr fontId="3" type="noConversion"/>
  </si>
  <si>
    <t>http://www.dreamtrips.com/trips/1709no9774</t>
    <phoneticPr fontId="3" type="noConversion"/>
  </si>
  <si>
    <t>화</t>
    <phoneticPr fontId="3" type="noConversion"/>
  </si>
  <si>
    <t>노르웨이</t>
    <phoneticPr fontId="3" type="noConversion"/>
  </si>
  <si>
    <t>http://www.dreamtrips.com/trips/1709es2999</t>
    <phoneticPr fontId="3" type="noConversion"/>
  </si>
  <si>
    <t>Enjoy Culture &amp; Wine in Lanzarote</t>
    <phoneticPr fontId="3" type="noConversion"/>
  </si>
  <si>
    <t>http://www.dreamtrips.com/trips/1710hu7572</t>
    <phoneticPr fontId="3" type="noConversion"/>
  </si>
  <si>
    <t>http://www.dreamtrips.com/trips/1711de9564</t>
    <phoneticPr fontId="3" type="noConversion"/>
  </si>
  <si>
    <t>http://www.dreamtrips.com/trips/1711hu7497</t>
    <phoneticPr fontId="3" type="noConversion"/>
  </si>
  <si>
    <t>http://www.dreamtrips.com/trips/1711ie1193</t>
    <phoneticPr fontId="3" type="noConversion"/>
  </si>
  <si>
    <t>http://www.dreamtrips.com/trips/1711pl8714</t>
    <phoneticPr fontId="3" type="noConversion"/>
  </si>
  <si>
    <t>http://www.dreamtrips.com/trips/1711pt8416</t>
    <phoneticPr fontId="3" type="noConversion"/>
  </si>
  <si>
    <t>http://www.dreamtrips.com/trips/1711gr3461</t>
    <phoneticPr fontId="3" type="noConversion"/>
  </si>
  <si>
    <t>http://www.dreamtrips.com/trips/1711se0819</t>
    <phoneticPr fontId="3" type="noConversion"/>
  </si>
  <si>
    <t>http://www.dreamtrips.com/trips/1705th7590</t>
    <phoneticPr fontId="3" type="noConversion"/>
  </si>
  <si>
    <t>http://www.dreamtrips.com/trips/1705cn8496</t>
    <phoneticPr fontId="3" type="noConversion"/>
  </si>
  <si>
    <t>http://www.dreamtrips.com/trips/1705hk8352</t>
    <phoneticPr fontId="3" type="noConversion"/>
  </si>
  <si>
    <t>http://www.dreamtrips.com/trips/1706th6404</t>
    <phoneticPr fontId="3" type="noConversion"/>
  </si>
  <si>
    <t>http://www.dreamtrips.com/trips/1706hk2690</t>
    <phoneticPr fontId="3" type="noConversion"/>
  </si>
  <si>
    <t>http://www.dreamtrips.com/trips/1706id9491</t>
    <phoneticPr fontId="3" type="noConversion"/>
  </si>
  <si>
    <t>목</t>
    <phoneticPr fontId="3" type="noConversion"/>
  </si>
  <si>
    <t>http://www.dreamtrips.com/trips/1706hk0181</t>
    <phoneticPr fontId="3" type="noConversion"/>
  </si>
  <si>
    <t>http://www.dreamtrips.com/trips/1706hk6304</t>
    <phoneticPr fontId="3" type="noConversion"/>
  </si>
  <si>
    <t>http://www.dreamtrips.com/trips/1706th4965</t>
    <phoneticPr fontId="3" type="noConversion"/>
  </si>
  <si>
    <t>수</t>
    <phoneticPr fontId="3" type="noConversion"/>
  </si>
  <si>
    <t>http://www.dreamtrips.com/trips/1706hk6625</t>
    <phoneticPr fontId="3" type="noConversion"/>
  </si>
  <si>
    <t>http://www.dreamtrips.com/trips/1706my6624</t>
    <phoneticPr fontId="3" type="noConversion"/>
  </si>
  <si>
    <t>JW Marriott Kuala Lumpur</t>
    <phoneticPr fontId="3" type="noConversion"/>
  </si>
  <si>
    <t>http://www.dreamtrips.com/trips/1706cn5778</t>
    <phoneticPr fontId="3" type="noConversion"/>
  </si>
  <si>
    <t>http://www.dreamtrips.com/trips/1706th3857</t>
    <phoneticPr fontId="3" type="noConversion"/>
  </si>
  <si>
    <t>http://www.dreamtrips.com/trips/1706hk1782</t>
    <phoneticPr fontId="3" type="noConversion"/>
  </si>
  <si>
    <t>JW Marriott Grande Lakes</t>
    <phoneticPr fontId="3" type="noConversion"/>
  </si>
  <si>
    <t>http://www.dreamtrips.com/trips/1706us0491</t>
    <phoneticPr fontId="3" type="noConversion"/>
  </si>
  <si>
    <t>http://www.dreamtrips.com/trips/1708us5334</t>
    <phoneticPr fontId="3" type="noConversion"/>
  </si>
  <si>
    <t>http://www.dreamtrips.com/trips/1709us7714</t>
    <phoneticPr fontId="3" type="noConversion"/>
  </si>
  <si>
    <t>Coeur d'Alene, Idaho, United States</t>
    <phoneticPr fontId="3" type="noConversion"/>
  </si>
  <si>
    <t>아이다호</t>
    <phoneticPr fontId="3" type="noConversion"/>
  </si>
  <si>
    <t>Coeur d'Alene Resort</t>
    <phoneticPr fontId="3" type="noConversion"/>
  </si>
  <si>
    <t>Running &amp; Relaxation in Idyllic Idaho</t>
    <phoneticPr fontId="3" type="noConversion"/>
  </si>
  <si>
    <t>http://www.dreamtrips.com/trips/1705us3034</t>
    <phoneticPr fontId="3" type="noConversion"/>
  </si>
  <si>
    <t>Zip Lining &amp; Sunset Cruising in Idaho</t>
    <phoneticPr fontId="3" type="noConversion"/>
  </si>
  <si>
    <t>http://www.dreamtrips.com/trips/1706us4750</t>
    <phoneticPr fontId="3" type="noConversion"/>
  </si>
  <si>
    <t>4박</t>
    <phoneticPr fontId="3" type="noConversion"/>
  </si>
  <si>
    <t>http://www.dreamtrips.com/trips/1706us4729</t>
    <phoneticPr fontId="3" type="noConversion"/>
  </si>
  <si>
    <t>http://www.dreamtrips.com/trips/1706us3756</t>
    <phoneticPr fontId="3" type="noConversion"/>
  </si>
  <si>
    <t>http://www.dreamtrips.com/trips/1707us4064</t>
    <phoneticPr fontId="3" type="noConversion"/>
  </si>
  <si>
    <t>http://www.dreamtrips.com/trips/1707us6244</t>
    <phoneticPr fontId="3" type="noConversion"/>
  </si>
  <si>
    <t>http://www.dreamtrips.com/trips/1707us1806</t>
    <phoneticPr fontId="3" type="noConversion"/>
  </si>
  <si>
    <t>http://www.dreamtrips.com/trips/1707us4239</t>
    <phoneticPr fontId="3" type="noConversion"/>
  </si>
  <si>
    <t>http://www.dreamtrips.com/trips/1707us8547</t>
    <phoneticPr fontId="3" type="noConversion"/>
  </si>
  <si>
    <t>http://www.dreamtrips.com/trips/1707us0931</t>
    <phoneticPr fontId="3" type="noConversion"/>
  </si>
  <si>
    <t>2박</t>
    <phoneticPr fontId="3" type="noConversion"/>
  </si>
  <si>
    <t>http://www.dreamtrips.com/trips/1708us3434</t>
    <phoneticPr fontId="3" type="noConversion"/>
  </si>
  <si>
    <t>http://www.dreamtrips.com/trips/1708us6979</t>
    <phoneticPr fontId="3" type="noConversion"/>
  </si>
  <si>
    <t>http://www.dreamtrips.com/trips/1708us5424</t>
    <phoneticPr fontId="3" type="noConversion"/>
  </si>
  <si>
    <t>http://www.dreamtrips.com/trips/1709us2745</t>
    <phoneticPr fontId="3" type="noConversion"/>
  </si>
  <si>
    <t>http://www.dreamtrips.com/trips/1709us0466</t>
    <phoneticPr fontId="3" type="noConversion"/>
  </si>
  <si>
    <t>Theme Park Fun in Idyllic Idaho</t>
    <phoneticPr fontId="3" type="noConversion"/>
  </si>
  <si>
    <t>http://www.dreamtrips.com/trips/1709us3937</t>
    <phoneticPr fontId="3" type="noConversion"/>
  </si>
  <si>
    <t>http://www.dreamtrips.com/trips/1709us6724</t>
    <phoneticPr fontId="3" type="noConversion"/>
  </si>
  <si>
    <t>http://www.dreamtrips.com/trips/1709us4245</t>
    <phoneticPr fontId="3" type="noConversion"/>
  </si>
  <si>
    <t>http://www.dreamtrips.com/trips/1709us3326</t>
    <phoneticPr fontId="3" type="noConversion"/>
  </si>
  <si>
    <t>http://www.dreamtrips.com/trips/1710us3162</t>
    <phoneticPr fontId="3" type="noConversion"/>
  </si>
  <si>
    <t>http://www.dreamtrips.com/trips/1710us2347</t>
    <phoneticPr fontId="3" type="noConversion"/>
  </si>
  <si>
    <t>http://www.dreamtrips.com/trips/1710us9230</t>
    <phoneticPr fontId="3" type="noConversion"/>
  </si>
  <si>
    <t>http://www.dreamtrips.com/trips/1710us8755</t>
    <phoneticPr fontId="3" type="noConversion"/>
  </si>
  <si>
    <t>http://www.dreamtrips.com/trips/1711us5675</t>
    <phoneticPr fontId="3" type="noConversion"/>
  </si>
  <si>
    <t>http://www.dreamtrips.com/trips/1711us5964</t>
    <phoneticPr fontId="3" type="noConversion"/>
  </si>
  <si>
    <t>http://www.dreamtrips.com/trips/1711us2365</t>
    <phoneticPr fontId="3" type="noConversion"/>
  </si>
  <si>
    <t>http://www.dreamtrips.com/trips/1711us2212</t>
    <phoneticPr fontId="3" type="noConversion"/>
  </si>
  <si>
    <t>http://www.dreamtrips.com/trips/1711us2091</t>
    <phoneticPr fontId="3" type="noConversion"/>
  </si>
  <si>
    <t>http://www.dreamtrips.com/trips/1711us2617</t>
    <phoneticPr fontId="3" type="noConversion"/>
  </si>
  <si>
    <t>http://www.dreamtrips.com/trips/1711us7552</t>
    <phoneticPr fontId="3" type="noConversion"/>
  </si>
  <si>
    <t>http://www.dreamtrips.com/trips/1711za5712</t>
    <phoneticPr fontId="3" type="noConversion"/>
  </si>
  <si>
    <t>Cordis, Hong Kong</t>
    <phoneticPr fontId="3" type="noConversion"/>
  </si>
  <si>
    <t>The Ritz Carlton Hong Kong</t>
    <phoneticPr fontId="3" type="noConversion"/>
  </si>
  <si>
    <t>http://booking.com/97bbfc25fb814</t>
  </si>
  <si>
    <t>http://booking.com/cde48da72c7660ad</t>
  </si>
  <si>
    <t>화</t>
    <phoneticPr fontId="3" type="noConversion"/>
  </si>
  <si>
    <t>Duangtawan Hotel Chiang Mai</t>
  </si>
  <si>
    <t>8 Glorious Days in Ancient Greece</t>
  </si>
  <si>
    <t>Sivota Diamond Spa Resort</t>
  </si>
  <si>
    <t>Naeba-San,  Japan</t>
  </si>
  <si>
    <t>Prince Hotel Naeba</t>
  </si>
  <si>
    <t>Explore Enchanting Mykonos Island</t>
  </si>
  <si>
    <t>Siem Reap,  Cambodia</t>
  </si>
  <si>
    <t>Discover Malaysia’s Natural Wonders</t>
  </si>
  <si>
    <t>Yangon Temples, Landmarks &amp; Cuisine</t>
  </si>
  <si>
    <t>Parkroyal Yangon</t>
  </si>
  <si>
    <t>Welcome DreamTrip: Singapore</t>
  </si>
  <si>
    <t>Welcome DreamTrip: Bangkok, Thailand</t>
  </si>
  <si>
    <t>Compass SkyView Hotel</t>
  </si>
  <si>
    <t>Dive into Malaysia’s Island Culture</t>
  </si>
  <si>
    <t>Pulau Pinang, Pulau Pinang, Malaysia</t>
  </si>
  <si>
    <t>Guilin Culture &amp; Culinary Tour</t>
  </si>
  <si>
    <t>Behold the Natural Beauty of Bohol</t>
  </si>
  <si>
    <t>Bohol, Central Visayas, Philippines</t>
  </si>
  <si>
    <t>Beaches, Boating &amp; More in Brazil</t>
  </si>
  <si>
    <t>Ritz Lagoa da Anta</t>
  </si>
  <si>
    <t>Zurich, Zurich, Switzerland</t>
  </si>
  <si>
    <t>http://www.dreamtrips.com/trips/1704es6589</t>
  </si>
  <si>
    <t>Enjoy Culture &amp; Wine in Lanzarote</t>
  </si>
  <si>
    <t>Szeged, Csongrad, Hungary</t>
  </si>
  <si>
    <t>Art Hotel Szeged</t>
  </si>
  <si>
    <t>Alta Vista de Boracay</t>
  </si>
  <si>
    <t>http://www.dreamtrips.com/trips/1706my7134</t>
  </si>
  <si>
    <t>http://www.dreamtrips.com/trips/1705cn4736</t>
  </si>
  <si>
    <t>http://www.dreamtrips.com/trips/1705th8657</t>
  </si>
  <si>
    <t>http://www.dreamtrips.com/trips/1704mm0910</t>
  </si>
  <si>
    <t>http://www.dreamtrips.com/trips/1705mm8687</t>
  </si>
  <si>
    <t>http://www.dreamtrips.com/trips/1705th5340</t>
  </si>
  <si>
    <t>http://www.dreamtrips.com/trips/1705th0083</t>
  </si>
  <si>
    <t>http://www.dreamtrips.com/trips/1704br3086</t>
  </si>
  <si>
    <t>http://www.dreamtrips.com/trips/1705br3554</t>
  </si>
  <si>
    <t>http://www.dreamtrips.com/trips/1705au5089</t>
  </si>
  <si>
    <t>http://www.dreamtrips.com/trips/1704sg7054</t>
  </si>
  <si>
    <t>http://www.dreamtrips.com/trips/1705sg6081</t>
  </si>
  <si>
    <t>http://www.dreamtrips.com/trips/1705sg7877</t>
  </si>
  <si>
    <t>http://www.dreamtrips.com/trips/1704sg8105</t>
  </si>
  <si>
    <t>http://www.dreamtrips.com/trips/1705sg2176</t>
  </si>
  <si>
    <t>http://www.dreamtrips.com/trips/1705gt3352</t>
  </si>
  <si>
    <t>http://www.dreamtrips.com/trips/1704ni6235</t>
  </si>
  <si>
    <t>http://www.dreamtrips.com/trips/1705my3818</t>
  </si>
  <si>
    <t>http://www.dreamtrips.com/trips/1706sg2188</t>
  </si>
  <si>
    <t>http://www.dreamtrips.com/trips/1706th4823</t>
  </si>
  <si>
    <t>http://www.dreamtrips.com/trips/1705th6369</t>
  </si>
  <si>
    <t>Welcome DreamTrip: Xi’an, China</t>
  </si>
  <si>
    <t>Watermark Hotel &amp; Spa Gold Coast</t>
  </si>
  <si>
    <t>Celebrate Thailand’s Rich Culture</t>
  </si>
  <si>
    <t>Explore Myanmar’s Vibrant Culture</t>
  </si>
  <si>
    <t>Areindmar Hotel Bagan</t>
  </si>
  <si>
    <t>InterContinental Hua Hin Resort</t>
  </si>
  <si>
    <t>Gold Coast Adventures</t>
  </si>
  <si>
    <t>Alaskan Experience Cruise</t>
  </si>
  <si>
    <t>Newark, New Jersey, United States</t>
  </si>
  <si>
    <t>Occidental Grand Aruba Resort</t>
  </si>
  <si>
    <t>Spa Time &amp; Nature Walks in Hungary</t>
  </si>
  <si>
    <t>Tisza Balneum Thermal Hotel</t>
  </si>
  <si>
    <t>Tiszafured, Jasz-Nagykun-Szolnok, Hungary</t>
  </si>
  <si>
    <t>Find Family Fun in Bangkok</t>
  </si>
  <si>
    <t>Sintesa Jimbaran</t>
  </si>
  <si>
    <t>Kuta, Bali, Indonesia</t>
  </si>
  <si>
    <t>Sun, Sand &amp; Sightseeing in Malaysia</t>
  </si>
  <si>
    <t>Kuala Lumpur 50450, Malaysia</t>
  </si>
  <si>
    <t>Hotel Plaza Kobe</t>
  </si>
  <si>
    <t>Osaka-Shi, Osaka, Japan</t>
  </si>
  <si>
    <t>Welcome DreamTrip: Kuala Lumpur</t>
  </si>
  <si>
    <t>Kuala Lumpur 50200, Malaysia</t>
  </si>
  <si>
    <t>ICN</t>
    <phoneticPr fontId="3" type="noConversion"/>
  </si>
  <si>
    <t>카타</t>
    <phoneticPr fontId="3" type="noConversion"/>
  </si>
  <si>
    <t>일본 네바산</t>
    <phoneticPr fontId="3" type="noConversion"/>
  </si>
  <si>
    <t>뉴저지 뉴욕</t>
    <phoneticPr fontId="3" type="noConversion"/>
  </si>
  <si>
    <t>오사카시</t>
    <phoneticPr fontId="3" type="noConversion"/>
  </si>
  <si>
    <t>파울 피낭</t>
    <phoneticPr fontId="3" type="noConversion"/>
  </si>
  <si>
    <t>쎄지드</t>
    <phoneticPr fontId="3" type="noConversion"/>
  </si>
  <si>
    <t>티즈퍼드</t>
    <phoneticPr fontId="3" type="noConversion"/>
  </si>
  <si>
    <t>취리히</t>
    <phoneticPr fontId="3" type="noConversion"/>
  </si>
  <si>
    <t>ZRH</t>
    <phoneticPr fontId="3" type="noConversion"/>
  </si>
  <si>
    <t>http://booking.com/e0d9d91841da2</t>
  </si>
  <si>
    <t>http://booking.com/f74a843c6fdf6a079</t>
  </si>
  <si>
    <t>http://booking.com/8023a8476e12d765f</t>
  </si>
  <si>
    <t>http://booking.com/60ea59c1c5764</t>
  </si>
  <si>
    <t>http://booking.com/1f3a56b7d0435</t>
  </si>
  <si>
    <t>http://booking.com/e9281e00b129a</t>
  </si>
  <si>
    <t>http://booking.com/4ff9174f3b870e16</t>
  </si>
  <si>
    <t>http://booking.com/3e9339ac3d80d1b7f</t>
  </si>
  <si>
    <t>http://booking.com/396c62c7774a2816</t>
  </si>
  <si>
    <t>http://booking.com/405238df8008c601f</t>
  </si>
  <si>
    <t>http://booking.com/c60f99be101edc54</t>
  </si>
  <si>
    <t>http://booking.com/677344d1dac387</t>
  </si>
  <si>
    <t>http://booking.com/087ab337c89af329</t>
  </si>
  <si>
    <t>http://booking.com/9bfb7e2d2d4687</t>
  </si>
  <si>
    <t>http://booking.com/05f80a3f2f0d</t>
  </si>
  <si>
    <t>산타 크루즈</t>
    <phoneticPr fontId="3" type="noConversion"/>
  </si>
  <si>
    <t>http://www.dreamtrips.com/trips/1711za0420</t>
    <phoneticPr fontId="3" type="noConversion"/>
  </si>
  <si>
    <t>http://www.dreamtrips.com/trips/1711bw3557</t>
    <phoneticPr fontId="3" type="noConversion"/>
  </si>
  <si>
    <t>http://www.dreamtrips.com/trips/1712ke0375</t>
    <phoneticPr fontId="3" type="noConversion"/>
  </si>
  <si>
    <t>토</t>
    <phoneticPr fontId="3" type="noConversion"/>
  </si>
  <si>
    <t>http://www.dreamtrips.com/trips/1706ni6472</t>
    <phoneticPr fontId="3" type="noConversion"/>
  </si>
  <si>
    <t>http://www.dreamtrips.com/trips/1712cr5479</t>
    <phoneticPr fontId="3" type="noConversion"/>
  </si>
  <si>
    <t>http://www.dreamtrips.com/trips/1706mm2913</t>
    <phoneticPr fontId="3" type="noConversion"/>
  </si>
  <si>
    <t>http://www.dreamtrips.com/trips/1706sg2629</t>
    <phoneticPr fontId="3" type="noConversion"/>
  </si>
  <si>
    <t>금</t>
    <phoneticPr fontId="3" type="noConversion"/>
  </si>
  <si>
    <t>http://www.dreamtrips.com/trips/1706th2784</t>
    <phoneticPr fontId="3" type="noConversion"/>
  </si>
  <si>
    <t>http://www.dreamtrips.com/trips/1706th9988</t>
    <phoneticPr fontId="3" type="noConversion"/>
  </si>
  <si>
    <t>http://www.dreamtrips.com/trips/1706cn0210</t>
    <phoneticPr fontId="3" type="noConversion"/>
  </si>
  <si>
    <t>http://www.dreamtrips.com/trips/1706sg2357</t>
    <phoneticPr fontId="3" type="noConversion"/>
  </si>
  <si>
    <t>http://www.dreamtrips.com/trips/1706mm5631</t>
    <phoneticPr fontId="3" type="noConversion"/>
  </si>
  <si>
    <t>http://www.dreamtrips.com/trips/1706th5975</t>
    <phoneticPr fontId="3" type="noConversion"/>
  </si>
  <si>
    <t>http://www.dreamtrips.com/trips/1706th7024</t>
    <phoneticPr fontId="3" type="noConversion"/>
  </si>
  <si>
    <t>http://www.dreamtrips.com/trips/1706sg0822</t>
    <phoneticPr fontId="3" type="noConversion"/>
  </si>
  <si>
    <t>http://www.dreamtrips.com/trips/1706th7665</t>
    <phoneticPr fontId="3" type="noConversion"/>
  </si>
  <si>
    <t>월</t>
    <phoneticPr fontId="3" type="noConversion"/>
  </si>
  <si>
    <t>일</t>
    <phoneticPr fontId="3" type="noConversion"/>
  </si>
  <si>
    <t>http://www.dreamtrips.com/trips/1706sg2855</t>
    <phoneticPr fontId="3" type="noConversion"/>
  </si>
  <si>
    <t>Demanovka, Zilinsky, Slovakia</t>
    <phoneticPr fontId="3" type="noConversion"/>
  </si>
  <si>
    <t>Grandhotel Stary Smokovec</t>
    <phoneticPr fontId="3" type="noConversion"/>
  </si>
  <si>
    <t>http://booking.com/006a3d9a3095b7ea</t>
  </si>
  <si>
    <t>http://www.dreamtrips.com/trips/1704cy2534</t>
    <phoneticPr fontId="3" type="noConversion"/>
  </si>
  <si>
    <t>http://www.dreamtrips.com/trips/1707ma9952</t>
    <phoneticPr fontId="3" type="noConversion"/>
  </si>
  <si>
    <t>Nuremberg, Bavaria, Germany</t>
    <phoneticPr fontId="3" type="noConversion"/>
  </si>
  <si>
    <t>누렘버그</t>
    <phoneticPr fontId="3" type="noConversion"/>
  </si>
  <si>
    <t>Nice, Provence-Alpes-Cote D'azur, France</t>
    <phoneticPr fontId="3" type="noConversion"/>
  </si>
  <si>
    <t>Emerald Liberte</t>
    <phoneticPr fontId="3" type="noConversion"/>
  </si>
  <si>
    <t>NCE</t>
    <phoneticPr fontId="3" type="noConversion"/>
  </si>
  <si>
    <t>나이스</t>
    <phoneticPr fontId="3" type="noConversion"/>
  </si>
  <si>
    <t>Saint John Hotel Villas and Spa</t>
    <phoneticPr fontId="3" type="noConversion"/>
  </si>
  <si>
    <t>스위스</t>
    <phoneticPr fontId="3" type="noConversion"/>
  </si>
  <si>
    <t>Basel, Basel-City, Switzerland</t>
    <phoneticPr fontId="3" type="noConversion"/>
  </si>
  <si>
    <t>바젤</t>
    <phoneticPr fontId="3" type="noConversion"/>
  </si>
  <si>
    <t>http://www.dreamtrips.com/trips/1710hu0976</t>
    <phoneticPr fontId="3" type="noConversion"/>
  </si>
  <si>
    <t>http://www.dreamtrips.com/trips/1711hu0406</t>
    <phoneticPr fontId="3" type="noConversion"/>
  </si>
  <si>
    <t>3박</t>
    <phoneticPr fontId="3" type="noConversion"/>
  </si>
  <si>
    <t>http://www.dreamtrips.com/trips/1711cy9128</t>
    <phoneticPr fontId="3" type="noConversion"/>
  </si>
  <si>
    <t>http://www.dreamtrips.com/trips/1712ie3153</t>
    <phoneticPr fontId="3" type="noConversion"/>
  </si>
  <si>
    <t>화</t>
    <phoneticPr fontId="3" type="noConversion"/>
  </si>
  <si>
    <t>http://www.dreamtrips.com/trips/1712ma5895</t>
    <phoneticPr fontId="3" type="noConversion"/>
  </si>
  <si>
    <t>http://www.dreamtrips.com/trips/1712ae8794</t>
    <phoneticPr fontId="3" type="noConversion"/>
  </si>
  <si>
    <t>토</t>
    <phoneticPr fontId="3" type="noConversion"/>
  </si>
  <si>
    <t>http://www.dreamtrips.com/trips/1712ma9736</t>
    <phoneticPr fontId="3" type="noConversion"/>
  </si>
  <si>
    <t>http://www.dreamtrips.com/trips/1712se4350</t>
    <phoneticPr fontId="3" type="noConversion"/>
  </si>
  <si>
    <t>일</t>
    <phoneticPr fontId="3" type="noConversion"/>
  </si>
  <si>
    <t>http://www.dreamtrips.com/trips/1712gr8445</t>
    <phoneticPr fontId="3" type="noConversion"/>
  </si>
  <si>
    <t>http://www.dreamtrips.com/trips/1712sk3961</t>
    <phoneticPr fontId="3" type="noConversion"/>
  </si>
  <si>
    <t>http://www.dreamtrips.com/trips/1712cy2132</t>
    <phoneticPr fontId="3" type="noConversion"/>
  </si>
  <si>
    <t>Warsaw City Game Adventure</t>
    <phoneticPr fontId="3" type="noConversion"/>
  </si>
  <si>
    <t>http://www.dreamtrips.com/trips/1712pl3838</t>
    <phoneticPr fontId="3" type="noConversion"/>
  </si>
  <si>
    <t>폴란드</t>
    <phoneticPr fontId="3" type="noConversion"/>
  </si>
  <si>
    <t>Warsaw, Masovian Voivodeship, Poland</t>
    <phoneticPr fontId="3" type="noConversion"/>
  </si>
  <si>
    <t xml:space="preserve">Sheraton Warsaw Hotel </t>
    <phoneticPr fontId="3" type="noConversion"/>
  </si>
  <si>
    <t>http://www.dreamtrips.com/trips/1706us7845</t>
    <phoneticPr fontId="3" type="noConversion"/>
  </si>
  <si>
    <t>http://www.dreamtrips.com/trips/1708us8054</t>
    <phoneticPr fontId="3" type="noConversion"/>
  </si>
  <si>
    <t>http://www.dreamtrips.com/trips/1708us5973</t>
    <phoneticPr fontId="3" type="noConversion"/>
  </si>
  <si>
    <t>목</t>
    <phoneticPr fontId="3" type="noConversion"/>
  </si>
  <si>
    <t>4박</t>
    <phoneticPr fontId="3" type="noConversion"/>
  </si>
  <si>
    <t>Sunshine &amp; Snorkeling in Maui, Hawaii</t>
    <phoneticPr fontId="3" type="noConversion"/>
  </si>
  <si>
    <t>Lahaina, Hawaii, United States</t>
    <phoneticPr fontId="3" type="noConversion"/>
  </si>
  <si>
    <t>Westin Maui Resort &amp; Spa</t>
    <phoneticPr fontId="3" type="noConversion"/>
  </si>
  <si>
    <t>http://www.dreamtrips.com/trips/1708us8479</t>
    <phoneticPr fontId="3" type="noConversion"/>
  </si>
  <si>
    <t>http://www.dreamtrips.com/trips/1708us8355</t>
    <phoneticPr fontId="3" type="noConversion"/>
  </si>
  <si>
    <t>http://www.dreamtrips.com/trips/1710us5600</t>
    <phoneticPr fontId="3" type="noConversion"/>
  </si>
  <si>
    <t>http://www.dreamtrips.com/trips/1710us5001</t>
    <phoneticPr fontId="3" type="noConversion"/>
  </si>
  <si>
    <t>http://www.dreamtrips.com/trips/1710us1097</t>
    <phoneticPr fontId="3" type="noConversion"/>
  </si>
  <si>
    <t>http://www.dreamtrips.com/trips/1710us9807</t>
    <phoneticPr fontId="3" type="noConversion"/>
  </si>
  <si>
    <t>2박</t>
    <phoneticPr fontId="3" type="noConversion"/>
  </si>
  <si>
    <t>http://www.dreamtrips.com/trips/1711us8551</t>
    <phoneticPr fontId="3" type="noConversion"/>
  </si>
  <si>
    <t>http://www.dreamtrips.com/trips/1711us0711</t>
    <phoneticPr fontId="3" type="noConversion"/>
  </si>
  <si>
    <t>http://www.dreamtrips.com/trips/1711us0625</t>
    <phoneticPr fontId="3" type="noConversion"/>
  </si>
  <si>
    <t>http://www.dreamtrips.com/trips/1711us7158</t>
    <phoneticPr fontId="3" type="noConversion"/>
  </si>
  <si>
    <t>http://www.dreamtrips.com/trips/1712us0330</t>
    <phoneticPr fontId="3" type="noConversion"/>
  </si>
  <si>
    <t>http://www.dreamtrips.com/trips/1712us4185</t>
    <phoneticPr fontId="3" type="noConversion"/>
  </si>
  <si>
    <t>http://www.dreamtrips.com/trips/1712us9385</t>
    <phoneticPr fontId="3" type="noConversion"/>
  </si>
  <si>
    <t>http://www.dreamtrips.com/trips/1712us9204</t>
    <phoneticPr fontId="3" type="noConversion"/>
  </si>
  <si>
    <t>Christmas Excitement in Idyllic Idaho</t>
    <phoneticPr fontId="3" type="noConversion"/>
  </si>
  <si>
    <t>The Coeur d’Alene Resort</t>
    <phoneticPr fontId="3" type="noConversion"/>
  </si>
  <si>
    <t>금</t>
    <phoneticPr fontId="3" type="noConversion"/>
  </si>
  <si>
    <t>http://www.dreamtrips.com/trips/1704au3823</t>
    <phoneticPr fontId="3" type="noConversion"/>
  </si>
  <si>
    <t>http://www.dreamtrips.com/trips/1706au9816</t>
    <phoneticPr fontId="3" type="noConversion"/>
  </si>
  <si>
    <t>5박</t>
    <phoneticPr fontId="3" type="noConversion"/>
  </si>
  <si>
    <t>http://www.dreamtrips.com/trips/1707au5879</t>
    <phoneticPr fontId="3" type="noConversion"/>
  </si>
  <si>
    <t>http://www.dreamtrips.com/trips/1709au0464</t>
    <phoneticPr fontId="3" type="noConversion"/>
  </si>
  <si>
    <t>http://www.dreamtrips.com/trips/1711au8900</t>
    <phoneticPr fontId="3" type="noConversion"/>
  </si>
  <si>
    <t>http://www.dreamtrips.com/trips/1711au5316</t>
    <phoneticPr fontId="3" type="noConversion"/>
  </si>
  <si>
    <t>http://www.dreamtrips.com/trips/1712au6428</t>
    <phoneticPr fontId="3" type="noConversion"/>
  </si>
  <si>
    <t>http://www.dreamtrips.com/trips/1712au2415</t>
    <phoneticPr fontId="3" type="noConversion"/>
  </si>
  <si>
    <t>http://www.dreamtrips.com/trips/1712au6854</t>
    <phoneticPr fontId="3" type="noConversion"/>
  </si>
  <si>
    <t>http://www.dreamtrips.com/trips/1712au6478</t>
    <phoneticPr fontId="3" type="noConversion"/>
  </si>
  <si>
    <t>Welcome DreamTrip: Gaborone, Botswana</t>
    <phoneticPr fontId="3" type="noConversion"/>
  </si>
  <si>
    <t>남아프리카</t>
    <phoneticPr fontId="3" type="noConversion"/>
  </si>
  <si>
    <t>Gaborone, South East, Botswana</t>
    <phoneticPr fontId="3" type="noConversion"/>
  </si>
  <si>
    <t>AVANI Gaborone Hotel &amp; Casino</t>
    <phoneticPr fontId="3" type="noConversion"/>
  </si>
  <si>
    <t>Discover Castles &amp; Caverns in Ireland</t>
    <phoneticPr fontId="3" type="noConversion"/>
  </si>
  <si>
    <t>Galway Bay, Connaught, Ireland</t>
    <phoneticPr fontId="3" type="noConversion"/>
  </si>
  <si>
    <t>SNN</t>
    <phoneticPr fontId="3" type="noConversion"/>
  </si>
  <si>
    <t>아일랜드</t>
    <phoneticPr fontId="3" type="noConversion"/>
  </si>
  <si>
    <t>Oranmore Lodge Hotel</t>
    <phoneticPr fontId="3" type="noConversion"/>
  </si>
  <si>
    <t>https://www.hotelscombined.com/Hotel/Oranmore_Lodge_Hotel_Conference_And_Leisure_Centre_Galway.htm</t>
  </si>
  <si>
    <t>베트남</t>
    <phoneticPr fontId="3" type="noConversion"/>
  </si>
  <si>
    <t>Welcome DreamTrip: Ho Chi Minh City</t>
    <phoneticPr fontId="3" type="noConversion"/>
  </si>
  <si>
    <t>Thanh Pho Ho Chi Minh, Ho Chi Minh, Vietnam</t>
    <phoneticPr fontId="3" type="noConversion"/>
  </si>
  <si>
    <t>Hotel Pullman Saigon Centre</t>
    <phoneticPr fontId="3" type="noConversion"/>
  </si>
  <si>
    <t>Royal Tulip Brasilia Alvorada</t>
    <phoneticPr fontId="3" type="noConversion"/>
  </si>
  <si>
    <t>화</t>
    <phoneticPr fontId="3" type="noConversion"/>
  </si>
  <si>
    <t>목</t>
    <phoneticPr fontId="3" type="noConversion"/>
  </si>
  <si>
    <t>Grand Oasis Cancun</t>
    <phoneticPr fontId="3" type="noConversion"/>
  </si>
  <si>
    <t>Welcome DreamTrip: Port Alfred</t>
    <phoneticPr fontId="3" type="noConversion"/>
  </si>
  <si>
    <t>Port Alfred, Eastern Cape, South Africa</t>
    <phoneticPr fontId="3" type="noConversion"/>
  </si>
  <si>
    <t>금</t>
    <phoneticPr fontId="3" type="noConversion"/>
  </si>
  <si>
    <t>2박</t>
    <phoneticPr fontId="3" type="noConversion"/>
  </si>
  <si>
    <t>Fish River Sun Hotel &amp; Country Club</t>
    <phoneticPr fontId="3" type="noConversion"/>
  </si>
  <si>
    <t>Holiday Inn Resort Bali</t>
    <phoneticPr fontId="3" type="noConversion"/>
  </si>
  <si>
    <t>Grand Millennium Hotel Kuala Lumpur</t>
    <phoneticPr fontId="3" type="noConversion"/>
  </si>
  <si>
    <t>Magic Palace Eilat Hotel</t>
    <phoneticPr fontId="3" type="noConversion"/>
  </si>
  <si>
    <t>Innsbruck, Tyrol, Austria</t>
    <phoneticPr fontId="3" type="noConversion"/>
  </si>
  <si>
    <t>이노스벅</t>
    <phoneticPr fontId="3" type="noConversion"/>
  </si>
  <si>
    <t>Hotel Grauer Bar</t>
    <phoneticPr fontId="3" type="noConversion"/>
  </si>
  <si>
    <t>http://www.dreamtrips.com/trips/1704zw3086</t>
    <phoneticPr fontId="3" type="noConversion"/>
  </si>
  <si>
    <t>Manda Bay Hotel</t>
    <phoneticPr fontId="3" type="noConversion"/>
  </si>
  <si>
    <t>http://www.dreamtrips.com/trips/1704za1127</t>
    <phoneticPr fontId="3" type="noConversion"/>
  </si>
  <si>
    <t>http://www.dreamtrips.com/trips/1706bw2127</t>
    <phoneticPr fontId="3" type="noConversion"/>
  </si>
  <si>
    <t>http://www.dreamtrips.com/trips/1705bw6432</t>
    <phoneticPr fontId="3" type="noConversion"/>
  </si>
  <si>
    <t>http://www.dreamtrips.com/trips/1707bw9502</t>
    <phoneticPr fontId="3" type="noConversion"/>
  </si>
  <si>
    <t>http://www.dreamtrips.com/trips/1707za9095</t>
    <phoneticPr fontId="3" type="noConversion"/>
  </si>
  <si>
    <t>http://www.dreamtrips.com/trips/1709bw7463</t>
    <phoneticPr fontId="3" type="noConversion"/>
  </si>
  <si>
    <t>http://www.dreamtrips.com/trips/1708za8802</t>
    <phoneticPr fontId="3" type="noConversion"/>
  </si>
  <si>
    <t>http://www.dreamtrips.com/trips/1710za1684</t>
    <phoneticPr fontId="3" type="noConversion"/>
  </si>
  <si>
    <t>http://www.dreamtrips.com/trips/1711bw6582</t>
    <phoneticPr fontId="3" type="noConversion"/>
  </si>
  <si>
    <t>http://www.dreamtrips.com/trips/1712za6812</t>
    <phoneticPr fontId="3" type="noConversion"/>
  </si>
  <si>
    <t>http://www.dreamtrips.com/trips/1712zw4306</t>
    <phoneticPr fontId="3" type="noConversion"/>
  </si>
  <si>
    <t>http://www.dreamtrips.com/trips/1706br3501</t>
    <phoneticPr fontId="3" type="noConversion"/>
  </si>
  <si>
    <t>http://www.dreamtrips.com/trips/1705au3073</t>
    <phoneticPr fontId="3" type="noConversion"/>
  </si>
  <si>
    <t>http://www.dreamtrips.com/trips/1706au5460</t>
    <phoneticPr fontId="3" type="noConversion"/>
  </si>
  <si>
    <t>http://www.dreamtrips.com/trips/1707au1026</t>
    <phoneticPr fontId="3" type="noConversion"/>
  </si>
  <si>
    <t>http://www.dreamtrips.com/trips/1708au1058</t>
    <phoneticPr fontId="3" type="noConversion"/>
  </si>
  <si>
    <t>http://www.dreamtrips.com/trips/1708au8951</t>
    <phoneticPr fontId="3" type="noConversion"/>
  </si>
  <si>
    <t>http://www.dreamtrips.com/trips/1709au8228</t>
    <phoneticPr fontId="3" type="noConversion"/>
  </si>
  <si>
    <t>http://www.dreamtrips.com/trips/1709au8572</t>
    <phoneticPr fontId="3" type="noConversion"/>
  </si>
  <si>
    <t>http://www.dreamtrips.com/trips/1712au7609</t>
    <phoneticPr fontId="3" type="noConversion"/>
  </si>
  <si>
    <t>http://www.dreamtrips.com/trips/1712au3773</t>
    <phoneticPr fontId="3" type="noConversion"/>
  </si>
  <si>
    <t>5박</t>
    <phoneticPr fontId="3" type="noConversion"/>
  </si>
  <si>
    <t>http://www.dreamtrips.com/trips/1712us1862</t>
    <phoneticPr fontId="3" type="noConversion"/>
  </si>
  <si>
    <t>http://www.dreamtrips.com/trips/1712us0255</t>
    <phoneticPr fontId="3" type="noConversion"/>
  </si>
  <si>
    <t>http://www.dreamtrips.com/trips/1712us0358</t>
    <phoneticPr fontId="3" type="noConversion"/>
  </si>
  <si>
    <t>http://www.dreamtrips.com/trips/1712us2133</t>
    <phoneticPr fontId="3" type="noConversion"/>
  </si>
  <si>
    <t>http://www.dreamtrips.com/trips/1712us0907</t>
    <phoneticPr fontId="3" type="noConversion"/>
  </si>
  <si>
    <t>http://www.dreamtrips.com/trips/1712us4294</t>
    <phoneticPr fontId="3" type="noConversion"/>
  </si>
  <si>
    <t>토</t>
    <phoneticPr fontId="3" type="noConversion"/>
  </si>
  <si>
    <t>Drama, East Macedonia And Thrace, Greece</t>
    <phoneticPr fontId="3" type="noConversion"/>
  </si>
  <si>
    <t>드라마</t>
    <phoneticPr fontId="3" type="noConversion"/>
  </si>
  <si>
    <t>Hydrama Grand Hotel</t>
    <phoneticPr fontId="3" type="noConversion"/>
  </si>
  <si>
    <t>Aigio, West Greece, Greece</t>
    <phoneticPr fontId="3" type="noConversion"/>
  </si>
  <si>
    <t>아이지오</t>
    <phoneticPr fontId="3" type="noConversion"/>
  </si>
  <si>
    <t>Semantron Traditional Village</t>
    <phoneticPr fontId="3" type="noConversion"/>
  </si>
  <si>
    <t>http://www.dreamtrips.com/trips/1704gr3142</t>
    <phoneticPr fontId="3" type="noConversion"/>
  </si>
  <si>
    <t>http://www.dreamtrips.com/trips/1704gr8919</t>
    <phoneticPr fontId="3" type="noConversion"/>
  </si>
  <si>
    <t>Capture the Alluring Beauty of Ireland</t>
    <phoneticPr fontId="3" type="noConversion"/>
  </si>
  <si>
    <t>Oranmore Lodge Hotel</t>
    <phoneticPr fontId="3" type="noConversion"/>
  </si>
  <si>
    <t>Spend Easter in Secluded Sivota</t>
    <phoneticPr fontId="3" type="noConversion"/>
  </si>
  <si>
    <t>5박</t>
    <phoneticPr fontId="3" type="noConversion"/>
  </si>
  <si>
    <t>Sivota Diamond Spa Resort</t>
    <phoneticPr fontId="3" type="noConversion"/>
  </si>
  <si>
    <t>화</t>
    <phoneticPr fontId="3" type="noConversion"/>
  </si>
  <si>
    <t>Uncover the Legends &amp; Islands of Sivota</t>
    <phoneticPr fontId="3" type="noConversion"/>
  </si>
  <si>
    <t>http://www.dreamtrips.com/trips/1705nl8133</t>
    <phoneticPr fontId="3" type="noConversion"/>
  </si>
  <si>
    <t>Savor Old World Amsterdam</t>
    <phoneticPr fontId="3" type="noConversion"/>
  </si>
  <si>
    <t>4박</t>
    <phoneticPr fontId="3" type="noConversion"/>
  </si>
  <si>
    <t>Hotel Okura Amsterdam</t>
    <phoneticPr fontId="3" type="noConversion"/>
  </si>
  <si>
    <t>일</t>
    <phoneticPr fontId="3" type="noConversion"/>
  </si>
  <si>
    <t>목</t>
    <phoneticPr fontId="3" type="noConversion"/>
  </si>
  <si>
    <t>http://www.dreamtrips.com/trips/1705cy7969</t>
    <phoneticPr fontId="3" type="noConversion"/>
  </si>
  <si>
    <t>http://www.dreamtrips.com/trips/1709nl1673</t>
    <phoneticPr fontId="3" type="noConversion"/>
  </si>
  <si>
    <t>http://www.dreamtrips.com/trips/1710ie4943</t>
    <phoneticPr fontId="3" type="noConversion"/>
  </si>
  <si>
    <t>http://www.dreamtrips.com/trips/1710nl4347</t>
    <phoneticPr fontId="3" type="noConversion"/>
  </si>
  <si>
    <t>http://www.dreamtrips.com/trips/1711ie0924</t>
    <phoneticPr fontId="3" type="noConversion"/>
  </si>
  <si>
    <t>http://www.dreamtrips.com/trips/1712ie8361</t>
    <phoneticPr fontId="3" type="noConversion"/>
  </si>
  <si>
    <t>http://www.dreamtrips.com/trips/1712hu4371</t>
    <phoneticPr fontId="3" type="noConversion"/>
  </si>
  <si>
    <t>http://www.dreamtrips.com/trips/1712ae6565</t>
    <phoneticPr fontId="3" type="noConversion"/>
  </si>
  <si>
    <t>http://www.dreamtrips.com/trips/1712nl6495</t>
    <phoneticPr fontId="3" type="noConversion"/>
  </si>
  <si>
    <t>http://www.dreamtrips.com/trips/1712gr9051</t>
    <phoneticPr fontId="3" type="noConversion"/>
  </si>
  <si>
    <t>http://www.dreamtrips.com/trips/1712es4217</t>
    <phoneticPr fontId="3" type="noConversion"/>
  </si>
  <si>
    <t>http://www.dreamtrips.com/trips/1712pt6401</t>
    <phoneticPr fontId="3" type="noConversion"/>
  </si>
  <si>
    <t>Discover Filipino Culture &amp; Nature</t>
    <phoneticPr fontId="3" type="noConversion"/>
  </si>
  <si>
    <t>City Of Manila, Philippines</t>
    <phoneticPr fontId="3" type="noConversion"/>
  </si>
  <si>
    <t>Nobu Hotel</t>
    <phoneticPr fontId="3" type="noConversion"/>
  </si>
  <si>
    <t>Embrace the Heart of Hong Kong City</t>
    <phoneticPr fontId="3" type="noConversion"/>
  </si>
  <si>
    <t>Hong Kong, Hong Kong</t>
    <phoneticPr fontId="3" type="noConversion"/>
  </si>
  <si>
    <t>Sheraton Hong Kong Hotel and Towers</t>
    <phoneticPr fontId="3" type="noConversion"/>
  </si>
  <si>
    <t>Koh Samui, Surat Thani, Thailand</t>
    <phoneticPr fontId="3" type="noConversion"/>
  </si>
  <si>
    <t>Novotel Samui Resort Chaweng Beach Kandaburi</t>
    <phoneticPr fontId="3" type="noConversion"/>
  </si>
  <si>
    <t>수</t>
    <phoneticPr fontId="3" type="noConversion"/>
  </si>
  <si>
    <t>http://www.dreamtrips.com/trips/1705my1856</t>
    <phoneticPr fontId="3" type="noConversion"/>
  </si>
  <si>
    <t>http://www.dreamtrips.com/trips/1705ph5139</t>
    <phoneticPr fontId="3" type="noConversion"/>
  </si>
  <si>
    <t>http://www.dreamtrips.com/trips/1705hk2184</t>
    <phoneticPr fontId="3" type="noConversion"/>
  </si>
  <si>
    <t>월</t>
    <phoneticPr fontId="3" type="noConversion"/>
  </si>
  <si>
    <t>http://www.dreamtrips.com/trips/1705my1459</t>
    <phoneticPr fontId="3" type="noConversion"/>
  </si>
  <si>
    <t>http://www.dreamtrips.com/trips/1706my4275</t>
    <phoneticPr fontId="3" type="noConversion"/>
  </si>
  <si>
    <t>http://www.dreamtrips.com/trips/1706my9455</t>
    <phoneticPr fontId="3" type="noConversion"/>
  </si>
  <si>
    <t>http://www.dreamtrips.com/trips/1706ph2512</t>
    <phoneticPr fontId="3" type="noConversion"/>
  </si>
  <si>
    <t>http://www.dreamtrips.com/trips/1706my3523</t>
    <phoneticPr fontId="3" type="noConversion"/>
  </si>
  <si>
    <t>http://www.dreamtrips.com/trips/1706my7119</t>
    <phoneticPr fontId="3" type="noConversion"/>
  </si>
  <si>
    <t>http://www.dreamtrips.com/trips/1706hk4766</t>
    <phoneticPr fontId="3" type="noConversion"/>
  </si>
  <si>
    <t>http://www.dreamtrips.com/trips/1706my7054</t>
    <phoneticPr fontId="3" type="noConversion"/>
  </si>
  <si>
    <t>http://www.dreamtrips.com/trips/1706my7155</t>
    <phoneticPr fontId="3" type="noConversion"/>
  </si>
  <si>
    <t>The Westin Excelsior, Florence</t>
    <phoneticPr fontId="3" type="noConversion"/>
  </si>
  <si>
    <t>http://booking.com/647271ea50fcd</t>
  </si>
  <si>
    <t>http://booking.com/920e3a9abf40b12f</t>
  </si>
  <si>
    <t>http://booking.com/41846fcf30bb</t>
  </si>
  <si>
    <t>http://booking.com/132869d7eb571409</t>
  </si>
  <si>
    <t>http://booking.com/724521a0868c</t>
  </si>
  <si>
    <t>http://booking.com/3e96d5e69011ca176</t>
  </si>
  <si>
    <t>http://booking.com/c49d778f43c7a</t>
  </si>
  <si>
    <t>http://booking.com/47c55cb32b69a63d</t>
  </si>
  <si>
    <t>http://booking.com/d389df781e40e</t>
  </si>
  <si>
    <t>http://booking.com/549740efe66a</t>
  </si>
  <si>
    <t>http://booking.com/f9a5dbb573bcbd8df</t>
  </si>
  <si>
    <t>http://booking.com/d019b50491e830</t>
  </si>
  <si>
    <t>http://booking.com/80e2fe4fb2234d</t>
  </si>
  <si>
    <t>http://booking.com/4f5d0b72a2cab2c9</t>
  </si>
  <si>
    <t>http://booking.com/5c8669c5e4f3df8ec</t>
  </si>
  <si>
    <t>http://booking.com/704cb4aebc00a78</t>
  </si>
  <si>
    <t>http://booking.com/2bfe13520d07cedd9</t>
  </si>
  <si>
    <t>http://booking.com/a87004b61950e</t>
  </si>
  <si>
    <t>http://booking.com/08b1689df2fa</t>
  </si>
  <si>
    <t>http://booking.com/3f4509484eed12</t>
  </si>
  <si>
    <t>http://booking.com/d52637816c1a147d9</t>
  </si>
  <si>
    <t>http://booking.com/66aa3065b7560c3e5</t>
  </si>
  <si>
    <t>최단
비행
시간</t>
    <phoneticPr fontId="3" type="noConversion"/>
  </si>
  <si>
    <t>Foz Do Iguazu, Parana, Brazil</t>
    <phoneticPr fontId="3" type="noConversion"/>
  </si>
  <si>
    <t>Waterfall Adventures at Iguazu Falls</t>
    <phoneticPr fontId="3" type="noConversion"/>
  </si>
  <si>
    <t>Bourbon Cataratas Convention &amp; Spa Resort</t>
    <phoneticPr fontId="3" type="noConversion"/>
  </si>
  <si>
    <t>Brick Hotel Buenos Aires MGallery Collection</t>
    <phoneticPr fontId="3" type="noConversion"/>
  </si>
  <si>
    <t>Behold Alaska’s Beauty from the Sea</t>
  </si>
  <si>
    <t>http://www.dreamtrips.com/trips/1706us0028</t>
  </si>
  <si>
    <t>Seward, Alaska, United States</t>
  </si>
  <si>
    <t>Century Sunshine Hotel Emeishan</t>
  </si>
  <si>
    <t>크루즈</t>
    <phoneticPr fontId="3" type="noConversion"/>
  </si>
  <si>
    <t>세워드 알레스카</t>
    <phoneticPr fontId="3" type="noConversion"/>
  </si>
  <si>
    <t>Welcome DreamTrip: Bali, Indonesia</t>
  </si>
  <si>
    <t>http://www.dreamtrips.com/trips/1706id0965</t>
  </si>
  <si>
    <t>Al Murooj Rotana Dubai</t>
    <phoneticPr fontId="3" type="noConversion"/>
  </si>
  <si>
    <t>Brave Brazilian Canyons &amp; Waterfalls</t>
  </si>
  <si>
    <t>Delight in the Wonders of Australia</t>
  </si>
  <si>
    <t>Buckle Up at Six Flags Fiesta Texas</t>
  </si>
  <si>
    <t>San Antonio, Texas, United States</t>
  </si>
  <si>
    <t>Ho Chi Minh Cooking &amp; Culture</t>
  </si>
  <si>
    <t>Mediterranean Beach Hotel</t>
  </si>
  <si>
    <t>Vienna House Dream Castle at Disneyland Paris</t>
  </si>
  <si>
    <t>http://www.dreamtrips.com/trips/1704sg5588</t>
  </si>
  <si>
    <t>http://www.dreamtrips.com/trips/1704sg0688</t>
  </si>
  <si>
    <t>http://www.dreamtrips.com/trips/1706sg0432</t>
  </si>
  <si>
    <t>http://www.dreamtrips.com/trips/1705sg1680</t>
  </si>
  <si>
    <t>http://www.dreamtrips.com/trips/1705sg2746</t>
  </si>
  <si>
    <t>http://www.dreamtrips.com/trips/1705sg1851</t>
  </si>
  <si>
    <t>우간다</t>
  </si>
  <si>
    <t>Trek Among Mountain Gorillas in Uganda</t>
  </si>
  <si>
    <t>http://www.dreamtrips.com/trips/1705ug3125</t>
  </si>
  <si>
    <t>Entebbe, Central Region, Uganda</t>
  </si>
  <si>
    <t>Fuzhou, Fujian, China</t>
  </si>
  <si>
    <t>Nuremberg , Bavaria, Germany</t>
  </si>
  <si>
    <t>Top Sites in China’s Major Cities</t>
  </si>
  <si>
    <t>Wuxi, Jiangsu Sheng, China</t>
  </si>
  <si>
    <t>Hop On &amp; Discover Cape Town</t>
  </si>
  <si>
    <t>Cruise to Alaskan Glaciers</t>
  </si>
  <si>
    <t>Welcome DreamTrip: Ho Chi Minh City</t>
  </si>
  <si>
    <t>http://www.dreamtrips.com/trips/1706vn1161</t>
  </si>
  <si>
    <t>Uncover the Legends &amp; Islands of Sivota</t>
  </si>
  <si>
    <t>http://www.dreamtrips.com/trips/1704gr4403</t>
  </si>
  <si>
    <t>Limassol, Lemesos, Cyprus</t>
  </si>
  <si>
    <t>http://www.dreamtrips.com/trips/1706ae4593</t>
  </si>
  <si>
    <t>http://www.dreamtrips.com/trips/1704vn1590</t>
  </si>
  <si>
    <t>http://www.dreamtrips.com/trips/1704vn4119</t>
  </si>
  <si>
    <t>http://www.dreamtrips.com/trips/1706id3255</t>
  </si>
  <si>
    <t>Theme Park &amp; Cultural Attractions</t>
  </si>
  <si>
    <t>http://www.dreamtrips.com/trips/1705gr6252</t>
  </si>
  <si>
    <t>http://www.dreamtrips.com/trips/1706my0317</t>
  </si>
  <si>
    <t>http://www.dreamtrips.com/trips/1705my4919</t>
  </si>
  <si>
    <t>http://www.dreamtrips.com/trips/1704my7752</t>
  </si>
  <si>
    <t>http://www.dreamtrips.com/trips/1705vn9948</t>
  </si>
  <si>
    <t>http://www.dreamtrips.com/trips/1705gr4588</t>
  </si>
  <si>
    <t>http://www.dreamtrips.com/trips/1706vn4432</t>
  </si>
  <si>
    <t>http://www.dreamtrips.com/trips/1705vn3259</t>
  </si>
  <si>
    <t>http://www.dreamtrips.com/trips/1706id4674</t>
  </si>
  <si>
    <t>http://www.dreamtrips.com/trips/1706vn5635</t>
  </si>
  <si>
    <t>http://www.dreamtrips.com/trips/1705vn8427</t>
  </si>
  <si>
    <t>http://www.dreamtrips.com/trips/1705vn5743</t>
  </si>
  <si>
    <t>http://www.dreamtrips.com/trips/1706ee3842</t>
  </si>
  <si>
    <t>South African Hot Air Balloon Ride</t>
  </si>
  <si>
    <t>The Ritz-Carlton, Hong Kong</t>
  </si>
  <si>
    <t>몰디브</t>
  </si>
  <si>
    <t>Republic Of Maldives,  Maldives</t>
  </si>
  <si>
    <t>뎀마노브카</t>
    <phoneticPr fontId="3" type="noConversion"/>
  </si>
  <si>
    <t>리마솔</t>
    <phoneticPr fontId="3" type="noConversion"/>
  </si>
  <si>
    <t>몰디브</t>
    <phoneticPr fontId="3" type="noConversion"/>
  </si>
  <si>
    <t>산안토니오</t>
    <phoneticPr fontId="3" type="noConversion"/>
  </si>
  <si>
    <t>호텔링크</t>
    <phoneticPr fontId="3" type="noConversion"/>
  </si>
  <si>
    <t>http://booking.com/8678c30677589b</t>
  </si>
  <si>
    <t>후이샨</t>
    <phoneticPr fontId="3" type="noConversion"/>
  </si>
  <si>
    <t>호텔명</t>
    <phoneticPr fontId="3" type="noConversion"/>
  </si>
  <si>
    <t>언타베</t>
    <phoneticPr fontId="3" type="noConversion"/>
  </si>
  <si>
    <t>우간다</t>
    <phoneticPr fontId="3" type="noConversion"/>
  </si>
  <si>
    <t>EBB</t>
    <phoneticPr fontId="3" type="noConversion"/>
  </si>
  <si>
    <t>Buhoma Lodge</t>
    <phoneticPr fontId="3" type="noConversion"/>
  </si>
  <si>
    <t>FOC</t>
    <phoneticPr fontId="3" type="noConversion"/>
  </si>
  <si>
    <t>푸저우</t>
    <phoneticPr fontId="3" type="noConversion"/>
  </si>
  <si>
    <t>Banyan Tree Vabbinfaru</t>
    <phoneticPr fontId="3" type="noConversion"/>
  </si>
  <si>
    <t>MLE</t>
    <phoneticPr fontId="3" type="noConversion"/>
  </si>
  <si>
    <t>La Cantera Resort &amp; Spa</t>
    <phoneticPr fontId="3" type="noConversion"/>
  </si>
  <si>
    <t>SAT</t>
    <phoneticPr fontId="3" type="noConversion"/>
  </si>
  <si>
    <t>Sheraton Wuxi Binhu Hotel</t>
    <phoneticPr fontId="3" type="noConversion"/>
  </si>
  <si>
    <t>Premier Hotel Cape Manor</t>
    <phoneticPr fontId="3" type="noConversion"/>
  </si>
  <si>
    <t>The Fairmont Chicago Millennium Park</t>
    <phoneticPr fontId="3" type="noConversion"/>
  </si>
  <si>
    <t>Chateau on the Lake Resort Spa &amp; Convention Center</t>
    <phoneticPr fontId="3" type="noConversion"/>
  </si>
  <si>
    <t>Carlton Hotel Singapore</t>
    <phoneticPr fontId="3" type="noConversion"/>
  </si>
  <si>
    <t>The Venetian Las Vegas</t>
    <phoneticPr fontId="3" type="noConversion"/>
  </si>
  <si>
    <t>The Ritz-Carlton, Chengdu</t>
    <phoneticPr fontId="3" type="noConversion"/>
  </si>
  <si>
    <t>Courtyard Bali Seminyak Resort</t>
    <phoneticPr fontId="3" type="noConversion"/>
  </si>
  <si>
    <t>Embassy Suites Orlando Airport</t>
    <phoneticPr fontId="3" type="noConversion"/>
  </si>
  <si>
    <t>Prince Hotel Shinagawa</t>
    <phoneticPr fontId="3" type="noConversion"/>
  </si>
  <si>
    <t>The Grace Hotel</t>
    <phoneticPr fontId="3" type="noConversion"/>
  </si>
  <si>
    <t>Pullman Dubai Jumeirah Lakes Towers</t>
  </si>
  <si>
    <t>Pullman Zhangjiajie Hotel</t>
    <phoneticPr fontId="3" type="noConversion"/>
  </si>
  <si>
    <t>MV Reef Endeavour</t>
    <phoneticPr fontId="3" type="noConversion"/>
  </si>
  <si>
    <t>Rex Hotel Saigon</t>
    <phoneticPr fontId="3" type="noConversion"/>
  </si>
  <si>
    <t>Novotel Paris Gare de Lyon</t>
    <phoneticPr fontId="3" type="noConversion"/>
  </si>
  <si>
    <t>Azul Fives Hotel</t>
    <phoneticPr fontId="3" type="noConversion"/>
  </si>
  <si>
    <t>Henann Lagoon Resort</t>
    <phoneticPr fontId="3" type="noConversion"/>
  </si>
  <si>
    <t>http://www.dreamtrips.com/trips/1706sg3813</t>
  </si>
  <si>
    <t>http://www.dreamtrips.com/trips/1706za8221</t>
  </si>
  <si>
    <t>Singapore 189558, Singapore</t>
  </si>
  <si>
    <t>일</t>
    <phoneticPr fontId="3" type="noConversion"/>
  </si>
  <si>
    <t>http://www.dreamtrips.com/trips/2982f104-f920-4950-b8fa-d94a554c3d7c</t>
    <phoneticPr fontId="3" type="noConversion"/>
  </si>
  <si>
    <t>http://www.dreamtrips.com/trips/1707za2248</t>
    <phoneticPr fontId="3" type="noConversion"/>
  </si>
  <si>
    <t>http://www.dreamtrips.com/trips/1707za9903</t>
    <phoneticPr fontId="3" type="noConversion"/>
  </si>
  <si>
    <t>http://www.dreamtrips.com/trips/1709za8474</t>
    <phoneticPr fontId="3" type="noConversion"/>
  </si>
  <si>
    <t>http://www.dreamtrips.com/trips/1709za1474</t>
    <phoneticPr fontId="3" type="noConversion"/>
  </si>
  <si>
    <t>http://www.dreamtrips.com/trips/1712za7285</t>
    <phoneticPr fontId="3" type="noConversion"/>
  </si>
  <si>
    <t>3개월 미만
포인트</t>
    <phoneticPr fontId="3" type="noConversion"/>
  </si>
  <si>
    <t>3개월 미만
1인 금액 ($)</t>
    <phoneticPr fontId="3" type="noConversion"/>
  </si>
  <si>
    <t>3개월
이상
포인트</t>
    <phoneticPr fontId="3" type="noConversion"/>
  </si>
  <si>
    <t>3개월 이상
1인 금액
($)</t>
    <phoneticPr fontId="3" type="noConversion"/>
  </si>
  <si>
    <t>http://www.dreamtrips.com/trips/1710au3901</t>
    <phoneticPr fontId="3" type="noConversion"/>
  </si>
  <si>
    <t>http://www.dreamtrips.com/trips/1712au4455</t>
    <phoneticPr fontId="3" type="noConversion"/>
  </si>
  <si>
    <t>http://www.dreamtrips.com/trips/1712us4545</t>
    <phoneticPr fontId="3" type="noConversion"/>
  </si>
  <si>
    <t>http://www.dreamtrips.com/trips/1710gr2136</t>
    <phoneticPr fontId="3" type="noConversion"/>
  </si>
  <si>
    <t>http://www.dreamtrips.com/trips/1706vn4685</t>
    <phoneticPr fontId="3" type="noConversion"/>
  </si>
  <si>
    <t>http://www.dreamtrips.com/trips/1706cn8480</t>
    <phoneticPr fontId="3" type="noConversion"/>
  </si>
  <si>
    <t>http://www.dreamtrips.com/trips/1706sg5706</t>
    <phoneticPr fontId="3" type="noConversion"/>
  </si>
  <si>
    <t>http://www.dreamtrips.com/trips/1706vn6499</t>
  </si>
  <si>
    <t>http://www.dreamtrips.com/trips/1705vn8409</t>
  </si>
  <si>
    <t>Rex Hotel Saigon</t>
  </si>
  <si>
    <t>Soak Up Singapore’s Sights</t>
  </si>
  <si>
    <t>http://booking.com/5dfc038d3704</t>
  </si>
  <si>
    <t>http://booking.com/c3cae2f64df9c04a</t>
  </si>
  <si>
    <t>http://booking.com/eef6eb3601ee</t>
  </si>
  <si>
    <t>http://booking.com/0f71775c9d07</t>
  </si>
  <si>
    <t>http://booking.com/2149ecea449bbd0df</t>
  </si>
  <si>
    <t>http://booking.com/507cd9513944b9</t>
  </si>
  <si>
    <t>http://booking.com/8d670924316a</t>
  </si>
  <si>
    <t>http://booking.com/02eb7c52829aa150</t>
  </si>
  <si>
    <t>http://booking.com/a5f786e5cf5d5ff</t>
  </si>
  <si>
    <t>http://booking.com/232b42b5eeba8</t>
  </si>
  <si>
    <t>http://booking.com/ab3aa8caae49eb</t>
  </si>
  <si>
    <t>http://booking.com/0c074a4538d87d65a</t>
  </si>
  <si>
    <t>http://booking.com/eca60b6704dcd717</t>
  </si>
  <si>
    <t>http://booking.com/7d49a682dac6a1bc</t>
  </si>
  <si>
    <t>http://booking.com/a830a423f41d8</t>
  </si>
  <si>
    <t>http://booking.com/0f54d3e2e7efe5e97</t>
  </si>
  <si>
    <t>http://booking.com/6284a722cba4</t>
  </si>
  <si>
    <t>http://booking.com/a95f9c09691f9ad</t>
  </si>
  <si>
    <t>http://booking.com/39b8a770315b142</t>
  </si>
  <si>
    <t>1인
($)</t>
    <phoneticPr fontId="3" type="noConversion"/>
  </si>
  <si>
    <t>1인
($)</t>
    <phoneticPr fontId="3" type="noConversion"/>
  </si>
  <si>
    <t>가격
차이</t>
    <phoneticPr fontId="3" type="noConversion"/>
  </si>
  <si>
    <t>Marina Bay,  Singapore</t>
  </si>
  <si>
    <t>http://booking.com/2be995cba936a</t>
  </si>
  <si>
    <t>Xishuangbanna Daizu Zizhizhou, Yunnan, China</t>
  </si>
  <si>
    <t>와이난 쮱바나 데주</t>
    <phoneticPr fontId="3" type="noConversion"/>
  </si>
  <si>
    <t>Venture Across Historic Vietnam</t>
  </si>
  <si>
    <t>Hotel Saigon Morin</t>
  </si>
  <si>
    <t>http://booking.com/d1697555ba34c7</t>
  </si>
  <si>
    <t>http://www.dreamtrips.com/trips/1704sg2116</t>
  </si>
  <si>
    <t>Harmona Resort &amp; Spa Zhangjiajie</t>
  </si>
  <si>
    <t>Scenery &amp; Sightseeing in S. Vietnam</t>
  </si>
  <si>
    <t>The IMPERIAL Hotel Vung Tau</t>
  </si>
  <si>
    <t>http://www.dreamtrips.com/trips/1706sg0445</t>
  </si>
  <si>
    <t>https://www.agoda.com/ko-kr/harmona-resort-spa-zhangjiajie/hotel/zhangjiajie-cn.html</t>
  </si>
  <si>
    <t>http://booking.com/bb938a114c4f</t>
  </si>
  <si>
    <t>http://www.dreamtrips.com/trips/1706cy4111</t>
  </si>
  <si>
    <t>Discover Malaysia’s Tropical Culture</t>
  </si>
  <si>
    <t>Kyushu’s History &amp; Natural Wonders</t>
  </si>
  <si>
    <t>Dai-ichi Takimotokan</t>
  </si>
  <si>
    <t>Welcome DreamTrip: Eilat, Israel</t>
  </si>
  <si>
    <t>http://www.dreamtrips.com/trips/1705il6173</t>
  </si>
  <si>
    <t>http://www.dreamtrips.com/trips/1704my3020</t>
  </si>
  <si>
    <t>http://www.dreamtrips.com/trips/1706my0650</t>
  </si>
  <si>
    <t>Toya Sun Palace</t>
  </si>
  <si>
    <t>http://www.dreamtrips.com/trips/1704my2654</t>
  </si>
  <si>
    <t>Experience Shenzhen’s Rich Culture</t>
  </si>
  <si>
    <t>Hotel NH Amsterdam Centre</t>
  </si>
  <si>
    <t>http://www.dreamtrips.com/trips/1706vn7826</t>
  </si>
  <si>
    <t>Endless Entertainment in Sun City</t>
  </si>
  <si>
    <t>http://www.dreamtrips.com/trips/1705za2719</t>
  </si>
  <si>
    <t>Rustenberg, Eastern Cape, South Africa</t>
  </si>
  <si>
    <t>Serene Sites &amp; Hot Springs in Zhuhai</t>
  </si>
  <si>
    <t>서부 케이프 러스텐버그</t>
    <phoneticPr fontId="3" type="noConversion"/>
  </si>
  <si>
    <t>NTY</t>
    <phoneticPr fontId="3" type="noConversion"/>
  </si>
  <si>
    <t>http://booking.com/66c40cf348650</t>
  </si>
  <si>
    <t>http://booking.com/b311ae17a487ce</t>
  </si>
  <si>
    <t>http://booking.com/6f4c916111098</t>
  </si>
  <si>
    <t>Sun City Cascades Hotel</t>
    <phoneticPr fontId="3" type="noConversion"/>
  </si>
  <si>
    <t>http://booking.com/45dfbe981fb69e</t>
  </si>
  <si>
    <t>Zhuhai Ocean Spring Grand Metropark Hotel</t>
    <phoneticPr fontId="3" type="noConversion"/>
  </si>
  <si>
    <t>https://www.agoda.com/ko-kr/ocean-spring-metropark-hotel-zhuhai/hotel/zhuhai-cn.html</t>
  </si>
  <si>
    <t>디모스 테살로티키</t>
    <phoneticPr fontId="3" type="noConversion"/>
  </si>
  <si>
    <t>http://booking.com/fb7316226c975</t>
  </si>
  <si>
    <t>Ellinon Thea – Arachova</t>
    <phoneticPr fontId="3" type="noConversion"/>
  </si>
  <si>
    <t>http://booking.com/1cbf5fd375d9c63c</t>
  </si>
  <si>
    <t>http://www.dreamtrips.com/trips/1712za2811</t>
    <phoneticPr fontId="3" type="noConversion"/>
  </si>
  <si>
    <t>http://www.dreamtrips.com/trips/1706sg2883</t>
    <phoneticPr fontId="3" type="noConversion"/>
  </si>
  <si>
    <t>http://www.dreamtrips.com/trips/1707il8192</t>
    <phoneticPr fontId="3" type="noConversion"/>
  </si>
  <si>
    <t>http://www.dreamtrips.com/trips/1707cy8258</t>
    <phoneticPr fontId="3" type="noConversion"/>
  </si>
  <si>
    <t>http://www.dreamtrips.com/trips/1708cy9396</t>
    <phoneticPr fontId="3" type="noConversion"/>
  </si>
  <si>
    <t>http://www.dreamtrips.com/trips/1709cy2113</t>
    <phoneticPr fontId="3" type="noConversion"/>
  </si>
  <si>
    <t>http://www.dreamtrips.com/trips/1710cy9435</t>
    <phoneticPr fontId="3" type="noConversion"/>
  </si>
  <si>
    <t>BWI</t>
    <phoneticPr fontId="3" type="noConversion"/>
  </si>
  <si>
    <t>덴마크</t>
    <phoneticPr fontId="3" type="noConversion"/>
  </si>
  <si>
    <t>AMS</t>
    <phoneticPr fontId="3" type="noConversion"/>
  </si>
  <si>
    <t>http://www.dreamtrips.com/trips/1706us2906</t>
  </si>
  <si>
    <t>La Cantera Resort &amp; Spa</t>
  </si>
  <si>
    <t>Swim with Stingrays in the Caymans</t>
  </si>
  <si>
    <t>http://www.dreamtrips.com/trips/1705ky4822</t>
  </si>
  <si>
    <t>http://www.dreamtrips.com/trips/1705us1013</t>
  </si>
  <si>
    <t>http://www.dreamtrips.com/trips/1707ky7015</t>
    <phoneticPr fontId="3" type="noConversion"/>
  </si>
  <si>
    <t>ELS</t>
    <phoneticPr fontId="3" type="noConversion"/>
  </si>
  <si>
    <t>Hotel Istana Kuala Lumpur</t>
    <phoneticPr fontId="3" type="noConversion"/>
  </si>
  <si>
    <t>Golden Sands Resort Penang</t>
    <phoneticPr fontId="3" type="noConversion"/>
  </si>
  <si>
    <t>Troutbeck  Resort</t>
  </si>
  <si>
    <t>Nyanga, Manicaland, Zimbabwe</t>
  </si>
  <si>
    <t>신청가능</t>
  </si>
  <si>
    <t>http://www.dreamtrips.com/trips/1706cn3002</t>
  </si>
  <si>
    <t>http://www.dreamtrips.com/trips/1706vn9824</t>
  </si>
  <si>
    <t>Langkawi Islands, Kedah, Malaysia</t>
  </si>
  <si>
    <t>Discover Fukuoka &amp; Beppu Treasures</t>
  </si>
  <si>
    <t>http://www.dreamtrips.com/trips/1705cn2881</t>
  </si>
  <si>
    <t>Zhuhai Ocean Spring Grand Metropark Hotel</t>
  </si>
  <si>
    <t>http://www.dreamtrips.com/trips/1704cn1721</t>
  </si>
  <si>
    <t>Discover Captivating Suzhou &amp; Shanghai</t>
  </si>
  <si>
    <t>Regal International Shanghai East Asia Hotel</t>
  </si>
  <si>
    <t>냥가</t>
    <phoneticPr fontId="3" type="noConversion"/>
  </si>
  <si>
    <t>청두</t>
    <phoneticPr fontId="3" type="noConversion"/>
  </si>
  <si>
    <t>랑카위</t>
    <phoneticPr fontId="3" type="noConversion"/>
  </si>
  <si>
    <t>Welcome DreamTrip: Zimbabwe</t>
    <phoneticPr fontId="3" type="noConversion"/>
  </si>
  <si>
    <t>http://www.dreamtrips.com/trips/1711ug1060</t>
    <phoneticPr fontId="3" type="noConversion"/>
  </si>
  <si>
    <t>http://www.dreamtrips.com/trips/1711au4408</t>
    <phoneticPr fontId="3" type="noConversion"/>
  </si>
  <si>
    <t>http://www.dreamtrips.com/trips/1712au3432</t>
    <phoneticPr fontId="3" type="noConversion"/>
  </si>
  <si>
    <t>http://www.dreamtrips.com/trips/1707us6090</t>
    <phoneticPr fontId="3" type="noConversion"/>
  </si>
  <si>
    <t>http://www.dreamtrips.com/trips/1708us6627</t>
    <phoneticPr fontId="3" type="noConversion"/>
  </si>
  <si>
    <t>http://www.dreamtrips.com/trips/1710us7472</t>
    <phoneticPr fontId="3" type="noConversion"/>
  </si>
  <si>
    <t>http://www.dreamtrips.com/trips/1711us4260</t>
    <phoneticPr fontId="3" type="noConversion"/>
  </si>
  <si>
    <t>http://www.dreamtrips.com/trips/1712us1282</t>
    <phoneticPr fontId="3" type="noConversion"/>
  </si>
  <si>
    <t>http://www.dreamtrips.com/trips/1708nl9282</t>
    <phoneticPr fontId="3" type="noConversion"/>
  </si>
  <si>
    <t>http://www.dreamtrips.com/trips/1709nl9454</t>
    <phoneticPr fontId="3" type="noConversion"/>
  </si>
  <si>
    <t>화</t>
    <phoneticPr fontId="3" type="noConversion"/>
  </si>
  <si>
    <t>Lotte City Hotel Mapo</t>
    <phoneticPr fontId="3" type="noConversion"/>
  </si>
  <si>
    <t>http://booking.com/40fd93f9ee8549</t>
  </si>
  <si>
    <t>Grand Barony Xi’an Hotel</t>
    <phoneticPr fontId="3" type="noConversion"/>
  </si>
  <si>
    <t>http://booking.com/0eb20f7f6c84c</t>
  </si>
  <si>
    <t>http://www.dreamtrips.com/trips/1705cn4860</t>
    <phoneticPr fontId="3" type="noConversion"/>
  </si>
  <si>
    <t>일</t>
    <phoneticPr fontId="3" type="noConversion"/>
  </si>
  <si>
    <t>http://www.dreamtrips.com/trips/1705vn8089</t>
    <phoneticPr fontId="3" type="noConversion"/>
  </si>
  <si>
    <t>http://www.dreamtrips.com/trips/1706jp1417</t>
    <phoneticPr fontId="3" type="noConversion"/>
  </si>
  <si>
    <t>http://www.dreamtrips.com/trips/1706jp5084</t>
    <phoneticPr fontId="3" type="noConversion"/>
  </si>
  <si>
    <t>http://www.dreamtrips.com/trips/1706cn1445</t>
    <phoneticPr fontId="3" type="noConversion"/>
  </si>
  <si>
    <t>http://www.dreamtrips.com/trips/1705zw4285</t>
    <phoneticPr fontId="3" type="noConversion"/>
  </si>
  <si>
    <t>일</t>
    <phoneticPr fontId="3" type="noConversion"/>
  </si>
  <si>
    <t>http://www.dreamtrips.com/trips/1706zw5570</t>
    <phoneticPr fontId="3" type="noConversion"/>
  </si>
  <si>
    <t>http://www.dreamtrips.com/trips/1709zw5425</t>
    <phoneticPr fontId="3" type="noConversion"/>
  </si>
  <si>
    <t>http://www.dreamtrips.com/trips/1712zw4550</t>
    <phoneticPr fontId="3" type="noConversion"/>
  </si>
  <si>
    <t>Hayman Island, Queensland, Australia</t>
    <phoneticPr fontId="3" type="noConversion"/>
  </si>
  <si>
    <t>One&amp;Only Hayman Island</t>
    <phoneticPr fontId="3" type="noConversion"/>
  </si>
  <si>
    <t>호주</t>
    <phoneticPr fontId="3" type="noConversion"/>
  </si>
  <si>
    <t>Luxury Leisure on Hayman Island</t>
    <phoneticPr fontId="3" type="noConversion"/>
  </si>
  <si>
    <t>5박</t>
    <phoneticPr fontId="3" type="noConversion"/>
  </si>
  <si>
    <t>http://www.dreamtrips.com/trips/1704au4024</t>
    <phoneticPr fontId="3" type="noConversion"/>
  </si>
  <si>
    <t>Bask in Beach Time &amp; Eco-Park Fun</t>
    <phoneticPr fontId="3" type="noConversion"/>
  </si>
  <si>
    <t>Playa Del Carmen, Quintana Roo, Mexico</t>
    <phoneticPr fontId="3" type="noConversion"/>
  </si>
  <si>
    <t>Occidental Grand Xcaret Resort</t>
    <phoneticPr fontId="3" type="noConversion"/>
  </si>
  <si>
    <t>http://www.dreamtrips.com/trips/1704fj0395</t>
    <phoneticPr fontId="3" type="noConversion"/>
  </si>
  <si>
    <t>http://www.dreamtrips.com/trips/1705br9800</t>
    <phoneticPr fontId="3" type="noConversion"/>
  </si>
  <si>
    <t>http://www.dreamtrips.com/trips/1709au2634</t>
    <phoneticPr fontId="3" type="noConversion"/>
  </si>
  <si>
    <t>http://www.dreamtrips.com/trips/1711au8929</t>
    <phoneticPr fontId="3" type="noConversion"/>
  </si>
  <si>
    <t>Bay Water Resort</t>
    <phoneticPr fontId="3" type="noConversion"/>
  </si>
  <si>
    <t>http://booking.com/d7c10191ba0448230</t>
  </si>
  <si>
    <t>라오스</t>
    <phoneticPr fontId="3" type="noConversion"/>
  </si>
  <si>
    <t>Luang-Prabang, Louangphabang, Laos</t>
    <phoneticPr fontId="3" type="noConversion"/>
  </si>
  <si>
    <t>Le Palais Juliana Hotel</t>
    <phoneticPr fontId="3" type="noConversion"/>
  </si>
  <si>
    <t>LPQ</t>
    <phoneticPr fontId="3" type="noConversion"/>
  </si>
  <si>
    <t>프라방</t>
    <phoneticPr fontId="3" type="noConversion"/>
  </si>
  <si>
    <t>Deevana Plaza, Krabi-Aonang</t>
  </si>
  <si>
    <t>Regency Angkor Hotel</t>
    <phoneticPr fontId="3" type="noConversion"/>
  </si>
  <si>
    <t>Crowne Plaza Shanghai Noah Square</t>
    <phoneticPr fontId="3" type="noConversion"/>
  </si>
  <si>
    <t>JW Marriott Hotel Chongqing</t>
  </si>
  <si>
    <t>Delight in Wisconsin Water-Park Fun</t>
  </si>
  <si>
    <t>DoubleTree Resort by Hilton Xishuangbanna</t>
    <phoneticPr fontId="3" type="noConversion"/>
  </si>
  <si>
    <t>Play in Phuket’s Island Paradise</t>
  </si>
  <si>
    <t>Restore China’s Great Wall</t>
  </si>
  <si>
    <t>Movenpick Resort &amp; Spa Boracay</t>
  </si>
  <si>
    <t>http://booking.com/ca7553a3acf5597</t>
  </si>
  <si>
    <t>http://booking.com/66c979f3ce4c4f29</t>
  </si>
  <si>
    <t>http://booking.com/fe61c8b803f3544</t>
  </si>
  <si>
    <t>http://booking.com/fcd06a2f3985bbd</t>
  </si>
  <si>
    <t>http://booking.com/f82e6f055bd9006f</t>
  </si>
  <si>
    <t>http://booking.com/2e2b129239c3f79</t>
  </si>
  <si>
    <t>http://www.movenpick.com/ko/asia/philippines/boracay/resort-spa-boracay/overview/</t>
  </si>
  <si>
    <t>Jamaican Rum, Dolphins &amp; Dancing</t>
  </si>
  <si>
    <t>라오스</t>
  </si>
  <si>
    <t>Discover the Capital of Laos</t>
  </si>
  <si>
    <t>Vientiane, Vientiane Prefecture, Laos</t>
  </si>
  <si>
    <t>Poiana Brasov, Brasov, Romania</t>
  </si>
  <si>
    <t>비엔티안</t>
    <phoneticPr fontId="3" type="noConversion"/>
  </si>
  <si>
    <t>포이아나 브로브</t>
    <phoneticPr fontId="3" type="noConversion"/>
  </si>
  <si>
    <t>Double Tree Resort by Hilton Xishuangbanna</t>
    <phoneticPr fontId="3" type="noConversion"/>
  </si>
  <si>
    <t>http://booking.com/1dd7b5623d928</t>
  </si>
  <si>
    <t>Welcome DreamTrip: Quebec City</t>
    <phoneticPr fontId="3" type="noConversion"/>
  </si>
  <si>
    <t>Luxury Leisure on Hayman Island</t>
  </si>
  <si>
    <t>Welcome DreamTrip: Selous, Zimbabwe</t>
  </si>
  <si>
    <t>http://www.dreamtrips.com/trips/1704zw6366</t>
  </si>
  <si>
    <t>Selous, Mashonaland West Province, Zimbabwe</t>
  </si>
  <si>
    <t>Marvel at Phnom Penh’s Treasures</t>
  </si>
  <si>
    <t>http://www.dreamtrips.com/trips/1705kh6365</t>
  </si>
  <si>
    <t>http://www.dreamtrips.com/trips/1705cn2544</t>
  </si>
  <si>
    <t>Welcome DreamTrip: Koh Samui, Thailand</t>
  </si>
  <si>
    <t>http://www.dreamtrips.com/trips/1706th8791</t>
  </si>
  <si>
    <t>Summer Thrills at a Branson Theme Park</t>
  </si>
  <si>
    <t>http://www.dreamtrips.com/trips/1706us4033</t>
  </si>
  <si>
    <t>http://www.dreamtrips.com/trips/1706mo7378</t>
  </si>
  <si>
    <t>http://www.dreamtrips.com/trips/1705cn1528</t>
  </si>
  <si>
    <t>http://www.dreamtrips.com/trips/1706cn5040</t>
  </si>
  <si>
    <t>http://www.dreamtrips.com/trips/1706th8134</t>
  </si>
  <si>
    <t>http://www.dreamtrips.com/trips/1706mo5814</t>
  </si>
  <si>
    <t>http://www.dreamtrips.com/trips/1706th1955</t>
  </si>
  <si>
    <t>http://www.dreamtrips.com/trips/1704cn0483</t>
  </si>
  <si>
    <t>Wyoming Ski Getaway</t>
  </si>
  <si>
    <t>http://www.dreamtrips.com/trips/1703us2319</t>
  </si>
  <si>
    <t>Jackson Hole, Wyoming, United States</t>
  </si>
  <si>
    <t>The Wort Hotel</t>
  </si>
  <si>
    <t>http://www.dreamtrips.com/trips/1705au1504</t>
  </si>
  <si>
    <t>Welcome DreamTrip: Bohinj, Slovenia</t>
  </si>
  <si>
    <t>http://www.dreamtrips.com/trips/1706si6913</t>
  </si>
  <si>
    <t>San Pablo, San Jose, Costa Rica</t>
  </si>
  <si>
    <t>See Luang Prabang’s Sacred Sites</t>
  </si>
  <si>
    <t>http://www.dreamtrips.com/trips/1706la3758</t>
  </si>
  <si>
    <t>Luang-Prabang, Louangphabang, Laos</t>
  </si>
  <si>
    <t>http://www.dreamtrips.com/trips/1705cn9532</t>
  </si>
  <si>
    <t>http://www.dreamtrips.com/trips/1705kh8849</t>
  </si>
  <si>
    <t>http://www.dreamtrips.com/trips/1705cn8050</t>
  </si>
  <si>
    <t>http://www.dreamtrips.com/trips/1705mm0304</t>
  </si>
  <si>
    <t>Indulge in Wine, Spa Time &amp; Shopping</t>
  </si>
  <si>
    <t>Leesburg, Virginia, United States</t>
  </si>
  <si>
    <t>Lansdowne Resort and Spa</t>
  </si>
  <si>
    <t>http://www.dreamtrips.com/trips/1704cn1655</t>
  </si>
  <si>
    <t>http://www.dreamtrips.com/trips/1706cn2092</t>
  </si>
  <si>
    <t>Waterfall Adventures at Iguazu Falls</t>
  </si>
  <si>
    <t>Foz Do Iguazu, Parana, Brazil</t>
  </si>
  <si>
    <t>http://www.dreamtrips.com/trips/1704cn8499</t>
  </si>
  <si>
    <t>http://www.dreamtrips.com/trips/1706th2167</t>
  </si>
  <si>
    <t>http://www.dreamtrips.com/trips/1706cn3994</t>
  </si>
  <si>
    <t>Hulunbuir Shi, Inner Mongolia, China</t>
  </si>
  <si>
    <t>http://www.dreamtrips.com/trips/1706cn3514</t>
  </si>
  <si>
    <t>http://www.dreamtrips.com/trips/1705mo4776</t>
  </si>
  <si>
    <t>A Week at Sea in Fiji</t>
  </si>
  <si>
    <t>http://www.dreamtrips.com/trips/1705fj9713</t>
  </si>
  <si>
    <t>http://www.dreamtrips.com/trips/1706cn4752</t>
  </si>
  <si>
    <t>Embassy Suites by Hilton Miami International Airport</t>
  </si>
  <si>
    <t>http://www.dreamtrips.com/trips/1705mo2656</t>
  </si>
  <si>
    <t>http://www.dreamtrips.com/trips/1704ph6351</t>
  </si>
  <si>
    <t>http://www.dreamtrips.com/trips/1706mo3397</t>
  </si>
  <si>
    <t>http://www.dreamtrips.com/trips/1705cn0402</t>
  </si>
  <si>
    <t>Voras,  Greece</t>
  </si>
  <si>
    <t>Domotel Anemolia Mountain Resort</t>
  </si>
  <si>
    <t>http://www.dreamtrips.com/trips/1706kh7199</t>
  </si>
  <si>
    <t>Unforgettable Beach Resort Getaway</t>
  </si>
  <si>
    <t>Whale-watching in Santa Barbara</t>
  </si>
  <si>
    <t>Hyatt Centric Santa Barbara</t>
  </si>
  <si>
    <t>Sail the Sunny Southern Caribbean</t>
  </si>
  <si>
    <t>http://www.dreamtrips.com/trips/1706au9455</t>
  </si>
  <si>
    <t>http://www.dreamtrips.com/trips/1706cn5102</t>
  </si>
  <si>
    <t>http://www.dreamtrips.com/trips/1705br7148</t>
  </si>
  <si>
    <t>http://www.dreamtrips.com/trips/1707br4744</t>
  </si>
  <si>
    <t>http://www.dreamtrips.com/trips/1704cn9612</t>
  </si>
  <si>
    <t>Keystone, Colorado, United States</t>
  </si>
  <si>
    <t>The Inn at Keystone</t>
  </si>
  <si>
    <t>http://www.dreamtrips.com/trips/1704ph4896</t>
  </si>
  <si>
    <t>Welcome DreamTrip: San Antonio</t>
  </si>
  <si>
    <t>Grand Hyatt San Antonio</t>
  </si>
  <si>
    <t>http://www.dreamtrips.com/trips/1706cn5748</t>
  </si>
  <si>
    <t>http://www.dreamtrips.com/trips/1706cn2602</t>
  </si>
  <si>
    <t>Quan Ngu Hanh Son, Da Nang, Vietnam</t>
  </si>
  <si>
    <t>http://www.dreamtrips.com/trips/1705cn0286</t>
  </si>
  <si>
    <t>http://www.dreamtrips.com/trips/1706cn3003</t>
  </si>
  <si>
    <t>http://www.dreamtrips.com/trips/1706mo9263</t>
  </si>
  <si>
    <t>http://www.dreamtrips.com/trips/1705cn4475</t>
  </si>
  <si>
    <t>http://www.dreamtrips.com/trips/1705th8069</t>
  </si>
  <si>
    <t>http://www.dreamtrips.com/trips/1705th9716</t>
  </si>
  <si>
    <t>http://www.dreamtrips.com/trips/1705si5060</t>
  </si>
  <si>
    <t>http://www.dreamtrips.com/trips/1706cn6878</t>
  </si>
  <si>
    <t>http://www.dreamtrips.com/trips/1705th5869</t>
  </si>
  <si>
    <t>http://www.dreamtrips.com/trips/1705th6658</t>
  </si>
  <si>
    <t>http://www.dreamtrips.com/trips/1704th3607</t>
  </si>
  <si>
    <t>Hotel Sofitel Phnom Penh Phokeethra</t>
    <phoneticPr fontId="3" type="noConversion"/>
  </si>
  <si>
    <t>하울롱시</t>
    <phoneticPr fontId="3" type="noConversion"/>
  </si>
  <si>
    <t>HLD</t>
    <phoneticPr fontId="3" type="noConversion"/>
  </si>
  <si>
    <t>Bavaria Regent Hotel Hailar</t>
    <phoneticPr fontId="3" type="noConversion"/>
  </si>
  <si>
    <t>젝슨홀</t>
    <phoneticPr fontId="3" type="noConversion"/>
  </si>
  <si>
    <t>JAC</t>
    <phoneticPr fontId="3" type="noConversion"/>
  </si>
  <si>
    <t>Doubletree Grand Key Resort</t>
    <phoneticPr fontId="3" type="noConversion"/>
  </si>
  <si>
    <t>리스버그</t>
    <phoneticPr fontId="3" type="noConversion"/>
  </si>
  <si>
    <t>IAD</t>
    <phoneticPr fontId="3" type="noConversion"/>
  </si>
  <si>
    <t>Shangri-La Hotel, Lhasa</t>
    <phoneticPr fontId="3" type="noConversion"/>
  </si>
  <si>
    <t>크루즈</t>
    <phoneticPr fontId="3" type="noConversion"/>
  </si>
  <si>
    <t>산파블로</t>
    <phoneticPr fontId="3" type="noConversion"/>
  </si>
  <si>
    <t>AmaTierra Retreat and Wellness Center</t>
    <phoneticPr fontId="3" type="noConversion"/>
  </si>
  <si>
    <t>보라스</t>
    <phoneticPr fontId="3" type="noConversion"/>
  </si>
  <si>
    <t>http://booking.com/36dc1e6043989</t>
  </si>
  <si>
    <t>http://booking.com/364f3008c03da32b3</t>
  </si>
  <si>
    <t>http://www.centurysunshinehotel.com/</t>
  </si>
  <si>
    <t>http://ugandaexclusivecamps.com/buhoma-lodge/</t>
  </si>
  <si>
    <t>http://booking.com/781497ba3d5d79a</t>
  </si>
  <si>
    <t>https://www.expedia.co.kr/Riviera-Maya-Hotels-Royal-Hideaway-Playacar-All-Inclusive-Adults-Only.h470879.Hotel-Information?rfrr=Redirect.From.www.expedia.com%2FRiviera-Maya-Hotels-Royal-Hideaway-Playacar-All-Inclusive-Adults-Only.h470879.Hotel-Information</t>
  </si>
  <si>
    <t>http://booking.com/a9cf53644bff2e2</t>
  </si>
  <si>
    <t>http://booking.com/0f972af171a2e158</t>
  </si>
  <si>
    <t>http://booking.com/3fe17782d933ea7</t>
  </si>
  <si>
    <t>http://booking.com/88fbf961ee38aa</t>
  </si>
  <si>
    <t>http://booking.com/eefe0a90b362</t>
  </si>
  <si>
    <t>http://booking.com/7bc01bd2192d69</t>
  </si>
  <si>
    <t>http://booking.com/a1fcf96ce26f</t>
  </si>
  <si>
    <t>http://booking.com/0b230573ad73f959</t>
  </si>
  <si>
    <t>http://www.lepalaisjuliana.com/</t>
  </si>
  <si>
    <t>https://www.hotelscombined.com/Hotel/Maswik_Lodge.htm</t>
  </si>
  <si>
    <t>http://booking.com/cf5ba2f5baf1ccaf</t>
  </si>
  <si>
    <t>http://www.cdaresort.com/</t>
  </si>
  <si>
    <t>http://booking.com/3c241ce99b6be806f</t>
  </si>
  <si>
    <t>https://www.hotelscombined.com/Hotel/Venetian_Resort_Hotel_Las_Vegas.htm</t>
  </si>
  <si>
    <t>http://booking.com/06c5fd14c4d448dc6</t>
  </si>
  <si>
    <t>http://booking.com/0e66b37402a0a</t>
  </si>
  <si>
    <t>화</t>
    <phoneticPr fontId="3" type="noConversion"/>
  </si>
  <si>
    <t>http://www.dreamtrips.com/trips/1708zw7130</t>
    <phoneticPr fontId="3" type="noConversion"/>
  </si>
  <si>
    <t>수</t>
    <phoneticPr fontId="3" type="noConversion"/>
  </si>
  <si>
    <t>http://www.dreamtrips.com/trips/1709au6650</t>
    <phoneticPr fontId="3" type="noConversion"/>
  </si>
  <si>
    <t>http://www.dreamtrips.com/trips/1710au5708</t>
    <phoneticPr fontId="3" type="noConversion"/>
  </si>
  <si>
    <t>http://www.dreamtrips.com/trips/1710za6397</t>
    <phoneticPr fontId="3" type="noConversion"/>
  </si>
  <si>
    <t>http://www.dreamtrips.com/trips/1710zw1197</t>
    <phoneticPr fontId="3" type="noConversion"/>
  </si>
  <si>
    <t>http://www.dreamtrips.com/trips/1710au0159</t>
    <phoneticPr fontId="3" type="noConversion"/>
  </si>
  <si>
    <t>http://www.dreamtrips.com/trips/1711au9402</t>
    <phoneticPr fontId="3" type="noConversion"/>
  </si>
  <si>
    <t>http://www.dreamtrips.com/trips/1711au5776</t>
    <phoneticPr fontId="3" type="noConversion"/>
  </si>
  <si>
    <t>http://www.dreamtrips.com/trips/1712au5629</t>
    <phoneticPr fontId="3" type="noConversion"/>
  </si>
  <si>
    <t>http://www.dreamtrips.com/trips/1705us9810</t>
    <phoneticPr fontId="3" type="noConversion"/>
  </si>
  <si>
    <t>http://www.dreamtrips.com/trips/1708hu1570</t>
    <phoneticPr fontId="3" type="noConversion"/>
  </si>
  <si>
    <t>http://www.dreamtrips.com/trips/1708gr4015</t>
    <phoneticPr fontId="3" type="noConversion"/>
  </si>
  <si>
    <t>Discover a Grecian Paradise</t>
    <phoneticPr fontId="3" type="noConversion"/>
  </si>
  <si>
    <t>Sivota Diamond Spa Resort</t>
    <phoneticPr fontId="3" type="noConversion"/>
  </si>
  <si>
    <t>http://www.dreamtrips.com/trips/1708si4157</t>
    <phoneticPr fontId="3" type="noConversion"/>
  </si>
  <si>
    <t>http://www.dreamtrips.com/trips/1709hu0706</t>
    <phoneticPr fontId="3" type="noConversion"/>
  </si>
  <si>
    <t>http://www.dreamtrips.com/trips/1709si0882</t>
    <phoneticPr fontId="3" type="noConversion"/>
  </si>
  <si>
    <t>토</t>
    <phoneticPr fontId="3" type="noConversion"/>
  </si>
  <si>
    <t>http://www.dreamtrips.com/trips/1710ma8712</t>
    <phoneticPr fontId="3" type="noConversion"/>
  </si>
  <si>
    <t>일</t>
    <phoneticPr fontId="3" type="noConversion"/>
  </si>
  <si>
    <t>http://www.dreamtrips.com/trips/1710si0975</t>
    <phoneticPr fontId="3" type="noConversion"/>
  </si>
  <si>
    <t>http://www.dreamtrips.com/trips/1710gr7513</t>
    <phoneticPr fontId="3" type="noConversion"/>
  </si>
  <si>
    <t>http://www.dreamtrips.com/trips/1710ae7610</t>
    <phoneticPr fontId="3" type="noConversion"/>
  </si>
  <si>
    <t>http://www.dreamtrips.com/trips/1711ae0484</t>
    <phoneticPr fontId="3" type="noConversion"/>
  </si>
  <si>
    <t>http://www.dreamtrips.com/trips/1711ma7207</t>
    <phoneticPr fontId="3" type="noConversion"/>
  </si>
  <si>
    <t>http://www.dreamtrips.com/trips/1711si8073</t>
    <phoneticPr fontId="3" type="noConversion"/>
  </si>
  <si>
    <t>http://www.dreamtrips.com/trips/1712ae7330</t>
    <phoneticPr fontId="3" type="noConversion"/>
  </si>
  <si>
    <t>http://www.dreamtrips.com/trips/1712si6567</t>
    <phoneticPr fontId="3" type="noConversion"/>
  </si>
  <si>
    <t>목</t>
    <phoneticPr fontId="3" type="noConversion"/>
  </si>
  <si>
    <t>http://www.dreamtrips.com/trips/1704cn1328</t>
    <phoneticPr fontId="3" type="noConversion"/>
  </si>
  <si>
    <t>http://www.dreamtrips.com/trips/1705th7679</t>
    <phoneticPr fontId="3" type="noConversion"/>
  </si>
  <si>
    <t>월</t>
    <phoneticPr fontId="3" type="noConversion"/>
  </si>
  <si>
    <t>http://www.dreamtrips.com/trips/1706la5535</t>
    <phoneticPr fontId="3" type="noConversion"/>
  </si>
  <si>
    <t>http://www.dreamtrips.com/trips/1706kh4676</t>
    <phoneticPr fontId="3" type="noConversion"/>
  </si>
  <si>
    <t>http://www.dreamtrips.com/trips/1706cn3121</t>
    <phoneticPr fontId="3" type="noConversion"/>
  </si>
  <si>
    <t>Experience Adventure in Romania</t>
  </si>
  <si>
    <t>http://www.dreamtrips.com/trips/1707ro5536</t>
  </si>
  <si>
    <t>Venus, Constanta, Romania</t>
  </si>
  <si>
    <t>Mera Resort</t>
  </si>
  <si>
    <t>Tiberias, Northern District, Israel</t>
  </si>
  <si>
    <t>Celebrate Romanian Easter</t>
  </si>
  <si>
    <t>http://www.dreamtrips.com/trips/1704ro3791</t>
  </si>
  <si>
    <t>Gura Humorului, Suceava, Romania</t>
  </si>
  <si>
    <t>Best Western Bucovina</t>
  </si>
  <si>
    <t>Sports Fanatic Fun in New York City</t>
  </si>
  <si>
    <t>http://www.dreamtrips.com/trips/1704us7711</t>
  </si>
  <si>
    <t>Spice It Up on Zanzibar Island</t>
  </si>
  <si>
    <t>http://www.dreamtrips.com/trips/1704tz5331</t>
  </si>
  <si>
    <t>http://www.dreamtrips.com/trips/1704ro6803</t>
  </si>
  <si>
    <t>Wuhan Shi, Hubei, China</t>
  </si>
  <si>
    <t>http://www.dreamtrips.com/trips/1707us5103</t>
  </si>
  <si>
    <t>http://www.dreamtrips.com/trips/1706us5957</t>
  </si>
  <si>
    <t>http://www.dreamtrips.com/trips/1706us9011</t>
  </si>
  <si>
    <t>Fiji Exploration Cruise</t>
  </si>
  <si>
    <t>http://www.dreamtrips.com/trips/1706fj9691</t>
  </si>
  <si>
    <t>Panglao Island, Central Visayas, Philippines</t>
  </si>
  <si>
    <t>Explore Cartagena’s Colorful History</t>
  </si>
  <si>
    <t>Cartagena, Bolivar, Colombia</t>
  </si>
  <si>
    <t>Las Americas Torre del Mar</t>
  </si>
  <si>
    <t>Discover Hong Kong’s Lantau Island</t>
  </si>
  <si>
    <t>http://www.dreamtrips.com/trips/1704hk4848</t>
  </si>
  <si>
    <t>http://www.dreamtrips.com/trips/1706au0096</t>
  </si>
  <si>
    <t>http://www.dreamtrips.com/trips/1706br6814</t>
  </si>
  <si>
    <t>http://www.dreamtrips.com/trips/1706cn9880</t>
  </si>
  <si>
    <t>http://www.dreamtrips.com/trips/1706cn0803</t>
  </si>
  <si>
    <t>http://www.dreamtrips.com/trips/1706cn6405</t>
  </si>
  <si>
    <t>Discover Iconic Old Riga</t>
  </si>
  <si>
    <t>Riga, Riga, Latvia</t>
  </si>
  <si>
    <t>Radisson Blu Latvija Conference &amp; Spa Hotel</t>
  </si>
  <si>
    <t>http://www.dreamtrips.com/trips/1705cn7794</t>
  </si>
  <si>
    <t>http://www.dreamtrips.com/trips/1706cn7599</t>
  </si>
  <si>
    <t>http://www.dreamtrips.com/trips/1705cn8934</t>
  </si>
  <si>
    <t>See the Newest Cars in New York City</t>
  </si>
  <si>
    <t>http://www.dreamtrips.com/trips/1704us9156</t>
  </si>
  <si>
    <t>http://www.dreamtrips.com/trips/1706us5049</t>
  </si>
  <si>
    <t>http://www.dreamtrips.com/trips/1704us9525</t>
  </si>
  <si>
    <t>http://www.dreamtrips.com/trips/1705us5758</t>
  </si>
  <si>
    <t>http://www.dreamtrips.com/trips/1706us8251</t>
  </si>
  <si>
    <t>http://www.dreamtrips.com/trips/1704cn1786</t>
  </si>
  <si>
    <t>http://www.dreamtrips.com/trips/1705cn9762</t>
  </si>
  <si>
    <t>http://www.dreamtrips.com/trips/1704cn9749</t>
  </si>
  <si>
    <t>http://www.dreamtrips.com/trips/1705cn7774</t>
  </si>
  <si>
    <t>http://www.dreamtrips.com/trips/1704cn3307</t>
  </si>
  <si>
    <t>http://www.dreamtrips.com/trips/1704cn7680</t>
  </si>
  <si>
    <t>Hong Kong Museums &amp; Tai Chi</t>
  </si>
  <si>
    <t>http://www.dreamtrips.com/trips/1704hk8267</t>
  </si>
  <si>
    <t>http://booking.com/74c5c7f82db4c</t>
  </si>
  <si>
    <t>HFA</t>
    <phoneticPr fontId="3" type="noConversion"/>
  </si>
  <si>
    <t>Nof Ginosar Hotel</t>
    <phoneticPr fontId="3" type="noConversion"/>
  </si>
  <si>
    <t>http://booking.com/4b6d693f581b</t>
  </si>
  <si>
    <t>http://booking.com/f76a8ac1bb77</t>
  </si>
  <si>
    <t>구라 휴모룰뤼</t>
    <phoneticPr fontId="3" type="noConversion"/>
  </si>
  <si>
    <t>티베리아스</t>
    <phoneticPr fontId="3" type="noConversion"/>
  </si>
  <si>
    <t>크루즈</t>
    <phoneticPr fontId="3" type="noConversion"/>
  </si>
  <si>
    <t>요트</t>
    <phoneticPr fontId="3" type="noConversion"/>
  </si>
  <si>
    <t>판골라오 아일랜드</t>
    <phoneticPr fontId="3" type="noConversion"/>
  </si>
  <si>
    <t>콜롬비아</t>
    <phoneticPr fontId="3" type="noConversion"/>
  </si>
  <si>
    <t>콜롬비아</t>
    <phoneticPr fontId="3" type="noConversion"/>
  </si>
  <si>
    <t>카르타헤나</t>
    <phoneticPr fontId="3" type="noConversion"/>
  </si>
  <si>
    <t>CTG</t>
    <phoneticPr fontId="3" type="noConversion"/>
  </si>
  <si>
    <t>Harbour Grand Kowloon</t>
    <phoneticPr fontId="3" type="noConversion"/>
  </si>
  <si>
    <t>http://booking.com/fa667a9810014059</t>
  </si>
  <si>
    <t>http://booking.com/679ffc166fff1e008</t>
  </si>
  <si>
    <t>http://booking.com/2e05d82ce7c83ccb</t>
  </si>
  <si>
    <t>Landmark Mekong Riverside Hotel</t>
    <phoneticPr fontId="3" type="noConversion"/>
  </si>
  <si>
    <t>http://booking.com/3e3c59211a61</t>
  </si>
  <si>
    <t>The Peninsula Hong Kong</t>
    <phoneticPr fontId="3" type="noConversion"/>
  </si>
  <si>
    <t>http://www.dreamtrips.com/trips/1705hk1512</t>
    <phoneticPr fontId="3" type="noConversion"/>
  </si>
  <si>
    <t>화</t>
    <phoneticPr fontId="3" type="noConversion"/>
  </si>
  <si>
    <t>http://www.dreamtrips.com/trips/1706hk2716</t>
    <phoneticPr fontId="3" type="noConversion"/>
  </si>
  <si>
    <t>금</t>
    <phoneticPr fontId="3" type="noConversion"/>
  </si>
  <si>
    <t>http://www.dreamtrips.com/trips/1707tz4868</t>
    <phoneticPr fontId="3" type="noConversion"/>
  </si>
  <si>
    <t>일</t>
    <phoneticPr fontId="3" type="noConversion"/>
  </si>
  <si>
    <t>http://www.dreamtrips.com/trips/1709tz4789</t>
    <phoneticPr fontId="3" type="noConversion"/>
  </si>
  <si>
    <t>http://www.dreamtrips.com/trips/1708pr9503</t>
    <phoneticPr fontId="3" type="noConversion"/>
  </si>
  <si>
    <t>목</t>
    <phoneticPr fontId="3" type="noConversion"/>
  </si>
  <si>
    <t>http://www.dreamtrips.com/trips/1712pr9669</t>
    <phoneticPr fontId="3" type="noConversion"/>
  </si>
  <si>
    <t>http://www.dreamtrips.com/trips/1708ni9148</t>
    <phoneticPr fontId="3" type="noConversion"/>
  </si>
  <si>
    <t>http://www.dreamtrips.com/trips/1709ni4888</t>
    <phoneticPr fontId="3" type="noConversion"/>
  </si>
  <si>
    <t>http://www.dreamtrips.com/trips/1710ni0253</t>
    <phoneticPr fontId="3" type="noConversion"/>
  </si>
  <si>
    <t>http://www.dreamtrips.com/trips/1707us9074</t>
    <phoneticPr fontId="3" type="noConversion"/>
  </si>
  <si>
    <t>http://www.dreamtrips.com/trips/1708us9446</t>
    <phoneticPr fontId="3" type="noConversion"/>
  </si>
  <si>
    <t>http://www.dreamtrips.com/trips/1708us1324</t>
    <phoneticPr fontId="3" type="noConversion"/>
  </si>
  <si>
    <t>http://www.dreamtrips.com/trips/1709us2501</t>
    <phoneticPr fontId="3" type="noConversion"/>
  </si>
  <si>
    <t>http://www.dreamtrips.com/trips/1709us7428</t>
    <phoneticPr fontId="3" type="noConversion"/>
  </si>
  <si>
    <t>http://www.dreamtrips.com/trips/1710us5858</t>
    <phoneticPr fontId="3" type="noConversion"/>
  </si>
  <si>
    <t>http://www.dreamtrips.com/trips/1710us7571</t>
    <phoneticPr fontId="3" type="noConversion"/>
  </si>
  <si>
    <t>http://www.dreamtrips.com/trips/1710us2331</t>
    <phoneticPr fontId="3" type="noConversion"/>
  </si>
  <si>
    <t>http://www.dreamtrips.com/trips/1711us3031</t>
    <phoneticPr fontId="3" type="noConversion"/>
  </si>
  <si>
    <t>http://www.dreamtrips.com/trips/1711ca4552</t>
    <phoneticPr fontId="3" type="noConversion"/>
  </si>
  <si>
    <t>http://www.dreamtrips.com/trips/1711us4314</t>
    <phoneticPr fontId="3" type="noConversion"/>
  </si>
  <si>
    <t>http://www.dreamtrips.com/trips/1712us5072</t>
    <phoneticPr fontId="3" type="noConversion"/>
  </si>
  <si>
    <t>http://www.dreamtrips.com/trips/1712us2734</t>
    <phoneticPr fontId="3" type="noConversion"/>
  </si>
  <si>
    <t>Courtyard Munich City Center</t>
    <phoneticPr fontId="3" type="noConversion"/>
  </si>
  <si>
    <t>http://booking.com/601580eeef0922f</t>
  </si>
  <si>
    <t>MUC</t>
    <phoneticPr fontId="3" type="noConversion"/>
  </si>
  <si>
    <t>Munchen, Bavaria, Germany</t>
    <phoneticPr fontId="3" type="noConversion"/>
  </si>
  <si>
    <t>먼쳔</t>
    <phoneticPr fontId="3" type="noConversion"/>
  </si>
  <si>
    <t>http://www.dreamtrips.com/trips/1708ro7652</t>
    <phoneticPr fontId="3" type="noConversion"/>
  </si>
  <si>
    <t>http://www.dreamtrips.com/trips/1708ro1539</t>
    <phoneticPr fontId="3" type="noConversion"/>
  </si>
  <si>
    <t>http://www.dreamtrips.com/trips/1708it0537</t>
    <phoneticPr fontId="3" type="noConversion"/>
  </si>
  <si>
    <t>월</t>
    <phoneticPr fontId="3" type="noConversion"/>
  </si>
  <si>
    <t>Hotel Danieli Venice</t>
    <phoneticPr fontId="3" type="noConversion"/>
  </si>
  <si>
    <t>http://www.dreamtrips.com/trips/1709ro3537</t>
    <phoneticPr fontId="3" type="noConversion"/>
  </si>
  <si>
    <t>http://www.dreamtrips.com/trips/1710it3161</t>
    <phoneticPr fontId="3" type="noConversion"/>
  </si>
  <si>
    <t>http://www.dreamtrips.com/trips/1711ae0285</t>
    <phoneticPr fontId="3" type="noConversion"/>
  </si>
  <si>
    <t>Welcome DreamTrip: Bratislava</t>
    <phoneticPr fontId="3" type="noConversion"/>
  </si>
  <si>
    <t>Bratislava, Bratislavsky, Slovakia</t>
    <phoneticPr fontId="3" type="noConversion"/>
  </si>
  <si>
    <t>슬로바키아</t>
    <phoneticPr fontId="3" type="noConversion"/>
  </si>
  <si>
    <t>The Lind Boracay</t>
  </si>
  <si>
    <t>http://booking.com/243fcc1b65be</t>
  </si>
  <si>
    <t>Sip Wine &amp; Snorkel in Santorini</t>
  </si>
  <si>
    <t>솔드아웃</t>
  </si>
  <si>
    <t>El Greco Resort</t>
    <phoneticPr fontId="3" type="noConversion"/>
  </si>
  <si>
    <t>http://booking.com/e14eea2c73d6b</t>
  </si>
  <si>
    <t>Welcome DreamTrip: Shanghai China</t>
  </si>
  <si>
    <t>http://www.dreamtrips.com/trips/1706cn7345</t>
  </si>
  <si>
    <t>http://www.dreamtrips.com/trips/1705cn2796</t>
  </si>
  <si>
    <t>http://www.dreamtrips.com/trips/1705cn7227</t>
  </si>
  <si>
    <t>http://www.dreamtrips.com/trips/1705cn9585</t>
  </si>
  <si>
    <t>http://www.dreamtrips.com/trips/1706hk3243</t>
  </si>
  <si>
    <t>http://www.dreamtrips.com/trips/1704cn2965</t>
  </si>
  <si>
    <t>http://www.dreamtrips.com/trips/1704cn0601</t>
  </si>
  <si>
    <t>http://www.dreamtrips.com/trips/1706cn7731</t>
  </si>
  <si>
    <t>http://www.dreamtrips.com/trips/1706hk3660</t>
  </si>
  <si>
    <t>Salisbury Road</t>
  </si>
  <si>
    <t>http://www.dreamtrips.com/trips/1706cn7795</t>
  </si>
  <si>
    <t>Beijing Marriott Hotel City Wall</t>
    <phoneticPr fontId="3" type="noConversion"/>
  </si>
  <si>
    <t>Harbour Grand Kowloon</t>
    <phoneticPr fontId="3" type="noConversion"/>
  </si>
  <si>
    <t>http://booking.com/d832ed36cbe921182</t>
  </si>
  <si>
    <t>The Peninsula Hong Kong</t>
    <phoneticPr fontId="3" type="noConversion"/>
  </si>
  <si>
    <t>http://www.dreamtrips.com/trips/1705cn6168</t>
  </si>
  <si>
    <t>http://www.dreamtrips.com/trips/1705hk3111</t>
  </si>
  <si>
    <t>http://www.dreamtrips.com/trips/1704cn2819</t>
  </si>
  <si>
    <t>http://www.dreamtrips.com/trips/1707pr0794</t>
  </si>
  <si>
    <t>Explore Taiwan from Coast to Coast</t>
  </si>
  <si>
    <t>http://www.dreamtrips.com/trips/1706tw7583</t>
  </si>
  <si>
    <t>Taiwan,  Taiwan</t>
  </si>
  <si>
    <t>Farglory Hotel</t>
  </si>
  <si>
    <t>http://www.dreamtrips.com/trips/1706tw5217</t>
  </si>
  <si>
    <t>Indulge in Eco-Park Fun &amp; Beach Time</t>
  </si>
  <si>
    <t>The Occidental at Xcaret Destination</t>
  </si>
  <si>
    <t>Welcome DreamTrip: Guilin, China</t>
  </si>
  <si>
    <t>Discover the Superior Scenery of Bali</t>
  </si>
  <si>
    <t>http://www.dreamtrips.com/trips/1704id2939</t>
  </si>
  <si>
    <t>Sightseeing &amp; Spa Time in Bangkok</t>
  </si>
  <si>
    <t>http://www.dreamtrips.com/trips/1705tw9419</t>
  </si>
  <si>
    <t>Sail the Aegean Sea by Party Yacht</t>
  </si>
  <si>
    <t>http://www.dreamtrips.com/trips/1706gr0594</t>
  </si>
  <si>
    <t>http://www.dreamtrips.com/trips/1706gr6915</t>
  </si>
  <si>
    <t>http://www.dreamtrips.com/trips/1705gr8756</t>
  </si>
  <si>
    <t>Celebrate Jazz Fest in New Orleans</t>
  </si>
  <si>
    <t>http://www.dreamtrips.com/trips/1704us7746</t>
  </si>
  <si>
    <t>http://www.dreamtrips.com/trips/1707ae2983</t>
  </si>
  <si>
    <t>http://www.dreamtrips.com/trips/1706th9792</t>
  </si>
  <si>
    <t>http://www.dreamtrips.com/trips/1705th7846</t>
  </si>
  <si>
    <t>http://www.dreamtrips.com/trips/1706cn8132</t>
  </si>
  <si>
    <t>http://www.dreamtrips.com/trips/1706cn5394</t>
  </si>
  <si>
    <t>http://www.dreamtrips.com/trips/1705th3257</t>
  </si>
  <si>
    <t>http://www.dreamtrips.com/trips/1706th9780</t>
  </si>
  <si>
    <t>http://www.dreamtrips.com/trips/1706cn0268</t>
  </si>
  <si>
    <t>Wildlife Encounters in Botswana</t>
  </si>
  <si>
    <t>http://www.dreamtrips.com/trips/1704bw9187</t>
  </si>
  <si>
    <t>http://www.dreamtrips.com/trips/1706cn0615</t>
  </si>
  <si>
    <t>http://www.dreamtrips.com/trips/1705cn9690</t>
  </si>
  <si>
    <t>http://www.dreamtrips.com/trips/1705cn0509</t>
  </si>
  <si>
    <t>http://www.dreamtrips.com/trips/1706cn9517</t>
  </si>
  <si>
    <t>http://www.dreamtrips.com/trips/1706cn8301</t>
  </si>
  <si>
    <t>http://www.dreamtrips.com/trips/1706cn3756</t>
  </si>
  <si>
    <t>http://www.dreamtrips.com/trips/1704cn0693</t>
  </si>
  <si>
    <t>http://www.dreamtrips.com/trips/1705cn1059</t>
  </si>
  <si>
    <t>http://www.dreamtrips.com/trips/1704cn5423</t>
  </si>
  <si>
    <t>http://www.dreamtrips.com/trips/1706hk2825</t>
  </si>
  <si>
    <t>http://www.dreamtrips.com/trips/1706cn4885</t>
  </si>
  <si>
    <t>Wildlife &amp; Water Park Adventures</t>
  </si>
  <si>
    <t>http://www.dreamtrips.com/trips/1704th8621</t>
  </si>
  <si>
    <t>http://www.dreamtrips.com/trips/1705cn6211</t>
  </si>
  <si>
    <t>http://www.dreamtrips.com/trips/1704cn8090</t>
  </si>
  <si>
    <t>http://www.dreamtrips.com/trips/1707us7644</t>
  </si>
  <si>
    <t>Relax &amp; Unplug in Sunny Mexico</t>
  </si>
  <si>
    <t>http://www.dreamtrips.com/trips/1704mx7469</t>
  </si>
  <si>
    <t>Azul Beach Resort The Fives Playa del Carmen, by Karisma</t>
  </si>
  <si>
    <t>http://www.dreamtrips.com/trips/1706cn0048</t>
  </si>
  <si>
    <t>http://www.dreamtrips.com/trips/1706cn0881</t>
  </si>
  <si>
    <t>Have a Culinary Adventure in Mexico</t>
  </si>
  <si>
    <t>http://www.dreamtrips.com/trips/1704mx7507</t>
  </si>
  <si>
    <t>Royal Hideaway Playacar – Adults Only</t>
  </si>
  <si>
    <t>http://www.dreamtrips.com/trips/1706mx0608</t>
  </si>
  <si>
    <t>http://www.dreamtrips.com/trips/1705cn2177</t>
  </si>
  <si>
    <t>http://www.dreamtrips.com/trips/1706cn7848</t>
  </si>
  <si>
    <t>http://www.dreamtrips.com/trips/1705cn4416</t>
  </si>
  <si>
    <t>http://www.dreamtrips.com/trips/1706cn9625</t>
  </si>
  <si>
    <t>Conrad Bangkok</t>
    <phoneticPr fontId="3" type="noConversion"/>
  </si>
  <si>
    <t>http://www.dreamtrips.com/trips/1707tz1239</t>
    <phoneticPr fontId="3" type="noConversion"/>
  </si>
  <si>
    <t>수</t>
    <phoneticPr fontId="3" type="noConversion"/>
  </si>
  <si>
    <t>http://www.dreamtrips.com/trips/1710mx8877</t>
    <phoneticPr fontId="3" type="noConversion"/>
  </si>
  <si>
    <t>월</t>
    <phoneticPr fontId="3" type="noConversion"/>
  </si>
  <si>
    <t>http://www.dreamtrips.com/trips/1711mx1351</t>
    <phoneticPr fontId="3" type="noConversion"/>
  </si>
  <si>
    <t>http://www.dreamtrips.com/trips/1712mx7684</t>
    <phoneticPr fontId="3" type="noConversion"/>
  </si>
  <si>
    <t>http://www.dreamtrips.com/trips/1706nl6763</t>
    <phoneticPr fontId="3" type="noConversion"/>
  </si>
  <si>
    <t>http://www.dreamtrips.com/trips/1709ae9937</t>
    <phoneticPr fontId="3" type="noConversion"/>
  </si>
  <si>
    <t>화</t>
    <phoneticPr fontId="3" type="noConversion"/>
  </si>
  <si>
    <t>http://www.dreamtrips.com/trips/1709es1113</t>
    <phoneticPr fontId="3" type="noConversion"/>
  </si>
  <si>
    <t>7박</t>
    <phoneticPr fontId="3" type="noConversion"/>
  </si>
  <si>
    <t>Luxury Mediterranean Cruise</t>
    <phoneticPr fontId="3" type="noConversion"/>
  </si>
  <si>
    <t>크루즈</t>
    <phoneticPr fontId="3" type="noConversion"/>
  </si>
  <si>
    <t>http://www.dreamtrips.com/trips/1709hu1586</t>
    <phoneticPr fontId="3" type="noConversion"/>
  </si>
  <si>
    <t>http://www.dreamtrips.com/trips/1709ae3229</t>
    <phoneticPr fontId="3" type="noConversion"/>
  </si>
  <si>
    <t>일</t>
    <phoneticPr fontId="3" type="noConversion"/>
  </si>
  <si>
    <t>http://www.dreamtrips.com/trips/1709it6045</t>
    <phoneticPr fontId="3" type="noConversion"/>
  </si>
  <si>
    <t>http://www.dreamtrips.com/trips/1710ae8756</t>
    <phoneticPr fontId="3" type="noConversion"/>
  </si>
  <si>
    <t>http://www.dreamtrips.com/trips/1710hu0752</t>
    <phoneticPr fontId="3" type="noConversion"/>
  </si>
  <si>
    <t>http://www.dreamtrips.com/trips/1710hu8530</t>
    <phoneticPr fontId="3" type="noConversion"/>
  </si>
  <si>
    <t>목</t>
    <phoneticPr fontId="3" type="noConversion"/>
  </si>
  <si>
    <t>토</t>
    <phoneticPr fontId="3" type="noConversion"/>
  </si>
  <si>
    <t>http://www.dreamtrips.com/trips/1711hu1547</t>
    <phoneticPr fontId="3" type="noConversion"/>
  </si>
  <si>
    <t>http://www.dreamtrips.com/trips/1712hu9787</t>
    <phoneticPr fontId="3" type="noConversion"/>
  </si>
  <si>
    <t>http://www.dreamtrips.com/trips/1712ae7166</t>
    <phoneticPr fontId="3" type="noConversion"/>
  </si>
  <si>
    <t>http://www.dreamtrips.com/trips/1712hu6440</t>
    <phoneticPr fontId="3" type="noConversion"/>
  </si>
  <si>
    <t>http://www.dreamtrips.com/trips/1705us7203</t>
    <phoneticPr fontId="3" type="noConversion"/>
  </si>
  <si>
    <t>http://www.dreamtrips.com/trips/1709us0414</t>
    <phoneticPr fontId="3" type="noConversion"/>
  </si>
  <si>
    <t>http://www.dreamtrips.com/trips/1709us6220</t>
    <phoneticPr fontId="3" type="noConversion"/>
  </si>
  <si>
    <t>http://www.dreamtrips.com/trips/1710us5782</t>
    <phoneticPr fontId="3" type="noConversion"/>
  </si>
  <si>
    <t>http://www.dreamtrips.com/trips/1712us0034</t>
    <phoneticPr fontId="3" type="noConversion"/>
  </si>
  <si>
    <t>성급</t>
    <phoneticPr fontId="3" type="noConversion"/>
  </si>
  <si>
    <t>http://www.dreamtrips.com/trips/1711hu7711</t>
    <phoneticPr fontId="3" type="noConversion"/>
  </si>
  <si>
    <t>http://www.dreamtrips.com/trips/1711us2821</t>
    <phoneticPr fontId="3" type="noConversion"/>
  </si>
  <si>
    <t>Enjoy Family Fun in South Africa</t>
  </si>
  <si>
    <t>Secunda, Mpumalanga, South Africa</t>
  </si>
  <si>
    <t>Graceland Hotel Casino and Country Club</t>
  </si>
  <si>
    <t>Pylos, Peloponnese, Greece</t>
  </si>
  <si>
    <t>http://www.dreamtrips.com/trips/1706us5912</t>
  </si>
  <si>
    <t>http://www.dreamtrips.com/trips/1706th9656</t>
  </si>
  <si>
    <t>http://www.dreamtrips.com/trips/1705th8439</t>
  </si>
  <si>
    <t>Coral Sands Hotel</t>
  </si>
  <si>
    <t>Make Memories in Wild Botswana</t>
  </si>
  <si>
    <t>http://www.dreamtrips.com/trips/1706bw0531</t>
  </si>
  <si>
    <t>Sail to Bermuda from NYC</t>
  </si>
  <si>
    <t>http://www.dreamtrips.com/trips/1707us5241</t>
  </si>
  <si>
    <t>Explore Phu Quoc Island &amp; More</t>
  </si>
  <si>
    <t>Phu Quoc, Binh Thuan, Vietnam</t>
  </si>
  <si>
    <t>Novotel Phu Quoc Resort</t>
  </si>
  <si>
    <t>http://www.dreamtrips.com/trips/1706id4118</t>
  </si>
  <si>
    <t>http://www.dreamtrips.com/trips/1704cn3756</t>
  </si>
  <si>
    <t>http://www.dreamtrips.com/trips/1706id1475</t>
  </si>
  <si>
    <t>http://www.dreamtrips.com/trips/1704cn8054</t>
  </si>
  <si>
    <t>http://www.dreamtrips.com/trips/1705id2011</t>
  </si>
  <si>
    <t>http://www.dreamtrips.com/trips/1705cn4848</t>
  </si>
  <si>
    <t>http://www.dreamtrips.com/trips/1707gt5417</t>
  </si>
  <si>
    <t>Hogsback, Eastern Cape, South Africa</t>
  </si>
  <si>
    <t>Arminel Hotel &amp; Village, Hogsback</t>
  </si>
  <si>
    <t>http://www.dreamtrips.com/trips/1706cn3148</t>
  </si>
  <si>
    <t>Explore Fiji by Land &amp; Sea</t>
  </si>
  <si>
    <t>필로스</t>
    <phoneticPr fontId="3" type="noConversion"/>
  </si>
  <si>
    <t>빈투안</t>
    <phoneticPr fontId="3" type="noConversion"/>
  </si>
  <si>
    <t>http://booking.com/83fe8a5b2deb3da</t>
  </si>
  <si>
    <t>Bottle School</t>
    <phoneticPr fontId="3" type="noConversion"/>
  </si>
  <si>
    <t>혹스벅</t>
    <phoneticPr fontId="3" type="noConversion"/>
  </si>
  <si>
    <t>Royal Hideaway Playacar Resort</t>
    <phoneticPr fontId="3" type="noConversion"/>
  </si>
  <si>
    <t>https://www.hotelscombined.com/Hotel/Hogsback_Arminel_Hotel.htm</t>
  </si>
  <si>
    <t>The Westin Denarau Island Resort &amp; Spa, Fiji</t>
    <phoneticPr fontId="3" type="noConversion"/>
  </si>
  <si>
    <t>http://booking.com/60a25fcd6577130</t>
  </si>
  <si>
    <t>http://www.dreamtrips.com/trips/1710mx5985</t>
    <phoneticPr fontId="3" type="noConversion"/>
  </si>
  <si>
    <t>http://www.dreamtrips.com/trips/1711mx3096</t>
    <phoneticPr fontId="3" type="noConversion"/>
  </si>
  <si>
    <t>http://www.dreamtrips.com/trips/1705au8638</t>
    <phoneticPr fontId="3" type="noConversion"/>
  </si>
  <si>
    <t>http://www.dreamtrips.com/trips/1706au0230</t>
    <phoneticPr fontId="3" type="noConversion"/>
  </si>
  <si>
    <t>http://www.dreamtrips.com/trips/1709au6567</t>
    <phoneticPr fontId="3" type="noConversion"/>
  </si>
  <si>
    <t>http://www.dreamtrips.com/trips/1711au8397</t>
    <phoneticPr fontId="3" type="noConversion"/>
  </si>
  <si>
    <t>Recife, Pernambuco, Brazil</t>
    <phoneticPr fontId="3" type="noConversion"/>
  </si>
  <si>
    <t>레시페</t>
    <phoneticPr fontId="3" type="noConversion"/>
  </si>
  <si>
    <t>Grand Mercure Recife Atlante Plaza</t>
  </si>
  <si>
    <t>http://booking.com/c8168625065ed989</t>
  </si>
  <si>
    <t>REC</t>
    <phoneticPr fontId="3" type="noConversion"/>
  </si>
  <si>
    <t>http://www.dreamtrips.com/trips/1709co0948</t>
    <phoneticPr fontId="3" type="noConversion"/>
  </si>
  <si>
    <t>남미</t>
    <phoneticPr fontId="3" type="noConversion"/>
  </si>
  <si>
    <t>토</t>
    <phoneticPr fontId="3" type="noConversion"/>
  </si>
  <si>
    <t>http://www.dreamtrips.com/trips/1708us9387</t>
    <phoneticPr fontId="3" type="noConversion"/>
  </si>
  <si>
    <t>http://www.dreamtrips.com/trips/1708us9089</t>
    <phoneticPr fontId="3" type="noConversion"/>
  </si>
  <si>
    <t>http://www.dreamtrips.com/trips/1709us2748</t>
    <phoneticPr fontId="3" type="noConversion"/>
  </si>
  <si>
    <t>4박</t>
    <phoneticPr fontId="3" type="noConversion"/>
  </si>
  <si>
    <t>Indulge in Wine, Spa Time &amp; Shopping</t>
    <phoneticPr fontId="3" type="noConversion"/>
  </si>
  <si>
    <t>미국</t>
    <phoneticPr fontId="3" type="noConversion"/>
  </si>
  <si>
    <t>Leesburg, Virginia, United States</t>
    <phoneticPr fontId="3" type="noConversion"/>
  </si>
  <si>
    <t>http://www.dreamtrips.com/trips/1801us6596</t>
    <phoneticPr fontId="3" type="noConversion"/>
  </si>
  <si>
    <t>http://www.dreamtrips.com/trips/1705gr6072</t>
  </si>
  <si>
    <t>http://www.dreamtrips.com/trips/1704lv6430</t>
  </si>
  <si>
    <t>http://www.dreamtrips.com/trips/1705gr8886</t>
  </si>
  <si>
    <t>http://www.dreamtrips.com/trips/1705us8652</t>
  </si>
  <si>
    <t>http://www.dreamtrips.com/trips/1705id8254</t>
  </si>
  <si>
    <t>http://www.dreamtrips.com/trips/1704au7474</t>
  </si>
  <si>
    <t>http://www.dreamtrips.com/trips/1704ae6264</t>
  </si>
  <si>
    <t>http://www.dreamtrips.com/trips/1704hk4346</t>
  </si>
  <si>
    <t>http://www.dreamtrips.com/trips/1705vn3342</t>
  </si>
  <si>
    <t>http://www.dreamtrips.com/trips/1704hk2749</t>
  </si>
  <si>
    <t>http://www.dreamtrips.com/trips/1705hk0621</t>
  </si>
  <si>
    <t>http://www.dreamtrips.com/trips/1706vn0968</t>
  </si>
  <si>
    <t>http://www.dreamtrips.com/trips/1704zw6966</t>
  </si>
  <si>
    <t>http://www.dreamtrips.com/trips/1705hk8906</t>
  </si>
  <si>
    <t>http://www.dreamtrips.com/trips/1707zw4966</t>
  </si>
  <si>
    <t>http://www.dreamtrips.com/trips/1706hk5225</t>
  </si>
  <si>
    <t>http://www.dreamtrips.com/trips/1706hk8715</t>
  </si>
  <si>
    <t>http://www.dreamtrips.com/trips/1707bw4662</t>
  </si>
  <si>
    <t>Grapevine, Texas, United States</t>
  </si>
  <si>
    <t>Swim &amp; Snorkel in Santorini</t>
  </si>
  <si>
    <t>Discover Latvian Traditions &amp; Culture</t>
  </si>
  <si>
    <t>Plovdiv, Plovdiv, Bulgaria</t>
  </si>
  <si>
    <t>Relax &amp; Restore in the Dead Sea</t>
  </si>
  <si>
    <t>Daniel Dead Sea Hotel</t>
  </si>
  <si>
    <t>Australian Rainforest &amp; Culture Tour</t>
  </si>
  <si>
    <t>Shangri-La Hotel, The Marina, Cairns</t>
  </si>
  <si>
    <t>Sunset Cruise &amp; Resort Getaway</t>
  </si>
  <si>
    <t>Kariba, Mashonaland West Province, Zimbabwe</t>
  </si>
  <si>
    <t>Caribbea Bay Resort</t>
  </si>
  <si>
    <t>Cresta Mowana Safari Resort &amp; Spa</t>
  </si>
  <si>
    <t>Fort Worth, Texas, United States</t>
  </si>
  <si>
    <t>San Miguel De Cozumel, Quintana Roo, Mexico</t>
  </si>
  <si>
    <t>Gaylord Texan in Grapevine</t>
    <phoneticPr fontId="3" type="noConversion"/>
  </si>
  <si>
    <t>그라페빈</t>
    <phoneticPr fontId="3" type="noConversion"/>
  </si>
  <si>
    <t>아지오스 아덴나시오스</t>
    <phoneticPr fontId="3" type="noConversion"/>
  </si>
  <si>
    <t>Coeur d'Alene, Idaho, United States</t>
    <phoneticPr fontId="3" type="noConversion"/>
  </si>
  <si>
    <t>GEG</t>
    <phoneticPr fontId="3" type="noConversion"/>
  </si>
  <si>
    <t>엔젤파이어</t>
    <phoneticPr fontId="3" type="noConversion"/>
  </si>
  <si>
    <t>GUA</t>
    <phoneticPr fontId="3" type="noConversion"/>
  </si>
  <si>
    <t>뱅스코</t>
    <phoneticPr fontId="3" type="noConversion"/>
  </si>
  <si>
    <t>BCN</t>
    <phoneticPr fontId="3" type="noConversion"/>
  </si>
  <si>
    <t>ORD</t>
    <phoneticPr fontId="3" type="noConversion"/>
  </si>
  <si>
    <t>ORK</t>
    <phoneticPr fontId="3" type="noConversion"/>
  </si>
  <si>
    <t>코르크</t>
    <phoneticPr fontId="3" type="noConversion"/>
  </si>
  <si>
    <t>DAD</t>
    <phoneticPr fontId="3" type="noConversion"/>
  </si>
  <si>
    <t>TAT</t>
    <phoneticPr fontId="3" type="noConversion"/>
  </si>
  <si>
    <t>겔웨이 베이</t>
    <phoneticPr fontId="3" type="noConversion"/>
  </si>
  <si>
    <t>IAS</t>
    <phoneticPr fontId="3" type="noConversion"/>
  </si>
  <si>
    <t>키스톤</t>
    <phoneticPr fontId="3" type="noConversion"/>
  </si>
  <si>
    <t>마나섬</t>
    <phoneticPr fontId="3" type="noConversion"/>
  </si>
  <si>
    <t>포트말프레드</t>
    <phoneticPr fontId="3" type="noConversion"/>
  </si>
  <si>
    <t>퀜나구</t>
    <phoneticPr fontId="3" type="noConversion"/>
  </si>
  <si>
    <t>SFO</t>
    <phoneticPr fontId="3" type="noConversion"/>
  </si>
  <si>
    <t>세쿤다</t>
    <phoneticPr fontId="3" type="noConversion"/>
  </si>
  <si>
    <t>셀러스</t>
    <phoneticPr fontId="3" type="noConversion"/>
  </si>
  <si>
    <t>씨엠립</t>
    <phoneticPr fontId="3" type="noConversion"/>
  </si>
  <si>
    <t>트롬소</t>
    <phoneticPr fontId="3" type="noConversion"/>
  </si>
  <si>
    <t>베너스</t>
    <phoneticPr fontId="3" type="noConversion"/>
  </si>
  <si>
    <t>우한시</t>
    <phoneticPr fontId="3" type="noConversion"/>
  </si>
  <si>
    <t>WUX</t>
    <phoneticPr fontId="3" type="noConversion"/>
  </si>
  <si>
    <t>우시</t>
    <phoneticPr fontId="3" type="noConversion"/>
  </si>
  <si>
    <t>Athens, Attica, Greece</t>
    <phoneticPr fontId="3" type="noConversion"/>
  </si>
  <si>
    <t>없음</t>
    <phoneticPr fontId="3" type="noConversion"/>
  </si>
  <si>
    <t xml:space="preserve"> </t>
    <phoneticPr fontId="3" type="noConversion"/>
  </si>
  <si>
    <t>Rome, Sicily, Italy</t>
    <phoneticPr fontId="3" type="noConversion"/>
  </si>
  <si>
    <t>SDF</t>
    <phoneticPr fontId="3" type="noConversion"/>
  </si>
  <si>
    <t>RIX</t>
    <phoneticPr fontId="3" type="noConversion"/>
  </si>
  <si>
    <t>타이완</t>
    <phoneticPr fontId="3" type="noConversion"/>
  </si>
  <si>
    <t>TPE</t>
    <phoneticPr fontId="3" type="noConversion"/>
  </si>
  <si>
    <t>VTE</t>
    <phoneticPr fontId="3" type="noConversion"/>
  </si>
  <si>
    <t xml:space="preserve"> </t>
    <phoneticPr fontId="3" type="noConversion"/>
  </si>
  <si>
    <t>카리바 지구</t>
    <phoneticPr fontId="3" type="noConversion"/>
  </si>
  <si>
    <t>폴로브디브</t>
    <phoneticPr fontId="3" type="noConversion"/>
  </si>
  <si>
    <t>산미구엘 데 코주미엘</t>
    <phoneticPr fontId="3" type="noConversion"/>
  </si>
  <si>
    <t>Shangri-La Hotel, The Marina</t>
    <phoneticPr fontId="3" type="noConversion"/>
  </si>
  <si>
    <t>http://booking.com/07c21d1329c7aa</t>
  </si>
  <si>
    <t>Sofitel Bali Nusa Dua Beach Resort</t>
    <phoneticPr fontId="3" type="noConversion"/>
  </si>
  <si>
    <t>JW Marriott Marquis Hotel</t>
    <phoneticPr fontId="3" type="noConversion"/>
  </si>
  <si>
    <t xml:space="preserve"> http://booking.com/a6523be65376df4e</t>
    <phoneticPr fontId="3" type="noConversion"/>
  </si>
  <si>
    <t>El Conquistador Resort</t>
    <phoneticPr fontId="3" type="noConversion"/>
  </si>
  <si>
    <t>http://booking.com/68b13c4bbd052717</t>
  </si>
  <si>
    <t>The Kowloon Hotel</t>
    <phoneticPr fontId="3" type="noConversion"/>
  </si>
  <si>
    <t>Caribbea Bay Hotel</t>
    <phoneticPr fontId="3" type="noConversion"/>
  </si>
  <si>
    <t>Cresta Mowana Resort &amp; SPA</t>
    <phoneticPr fontId="3" type="noConversion"/>
  </si>
  <si>
    <t>http://booking.com/b42a9a372f782</t>
  </si>
  <si>
    <t>The Venetian Las Vegas</t>
    <phoneticPr fontId="3" type="noConversion"/>
  </si>
  <si>
    <t>Novotel Phu Quoc Resort</t>
    <phoneticPr fontId="3" type="noConversion"/>
  </si>
  <si>
    <t>Alliance Hotel</t>
    <phoneticPr fontId="3" type="noConversion"/>
  </si>
  <si>
    <t>http://booking.com/efbd7a97185c</t>
  </si>
  <si>
    <t>부킹가능</t>
    <phoneticPr fontId="3" type="noConversion"/>
  </si>
  <si>
    <t>http://www.dreamtrips.com/trips/1706hk8878</t>
  </si>
  <si>
    <t>http://www.dreamtrips.com/trips/1704cn7392</t>
  </si>
  <si>
    <t>http://www.dreamtrips.com/trips/1704ph6029</t>
  </si>
  <si>
    <t>http://www.dreamtrips.com/trips/1706ph9572</t>
  </si>
  <si>
    <t>http://www.dreamtrips.com/trips/1704vn5624</t>
  </si>
  <si>
    <t>http://www.dreamtrips.com/trips/1704ph5421</t>
  </si>
  <si>
    <t>http://www.dreamtrips.com/trips/1706kh4353</t>
  </si>
  <si>
    <t>http://www.dreamtrips.com/trips/1705kh5182</t>
  </si>
  <si>
    <t>http://www.dreamtrips.com/trips/1704cn5944</t>
  </si>
  <si>
    <t>http://www.dreamtrips.com/trips/1705kh4656</t>
  </si>
  <si>
    <t>http://www.dreamtrips.com/trips/1705hk1722</t>
  </si>
  <si>
    <t>http://www.dreamtrips.com/trips/1704us8322</t>
  </si>
  <si>
    <t>http://www.dreamtrips.com/trips/1706ky1877</t>
  </si>
  <si>
    <t>http://www.dreamtrips.com/trips/1706kh2488</t>
  </si>
  <si>
    <t>http://www.dreamtrips.com/trips/1706gr5017</t>
  </si>
  <si>
    <t>http://www.dreamtrips.com/trips/1704ph3679</t>
  </si>
  <si>
    <t>http://www.dreamtrips.com/trips/1706gr5025</t>
  </si>
  <si>
    <t>http://www.dreamtrips.com/trips/1708fj3619</t>
  </si>
  <si>
    <t>http://www.dreamtrips.com/trips/1705kh1353</t>
  </si>
  <si>
    <t>http://www.dreamtrips.com/trips/1706za1008</t>
  </si>
  <si>
    <t>http://www.dreamtrips.com/trips/1705kh9986</t>
  </si>
  <si>
    <t>http://www.dreamtrips.com/trips/1706kh5114</t>
  </si>
  <si>
    <t>http://www.dreamtrips.com/trips/1705kh0629</t>
  </si>
  <si>
    <t>http://www.dreamtrips.com/trips/1707za9739</t>
  </si>
  <si>
    <t>http://www.dreamtrips.com/trips/1706kh0813</t>
  </si>
  <si>
    <t>http://www.dreamtrips.com/trips/1706kh3408</t>
  </si>
  <si>
    <t>http://www.dreamtrips.com/trips/1705za5479</t>
  </si>
  <si>
    <t>http://www.dreamtrips.com/trips/1706ke6085</t>
  </si>
  <si>
    <t>http://www.dreamtrips.com/trips/1704hk6026</t>
  </si>
  <si>
    <t>http://www.dreamtrips.com/trips/1704ke4310</t>
  </si>
  <si>
    <t>http://www.dreamtrips.com/trips/1707ke7881</t>
  </si>
  <si>
    <t>http://www.dreamtrips.com/trips/1706il8449</t>
  </si>
  <si>
    <t>http://www.dreamtrips.com/trips/1705fj1176</t>
  </si>
  <si>
    <t>http://www.dreamtrips.com/trips/1704gr3099</t>
  </si>
  <si>
    <t>http://www.dreamtrips.com/trips/1706fj1494</t>
  </si>
  <si>
    <t>http://www.dreamtrips.com/trips/1704kh2441</t>
  </si>
  <si>
    <t>http://www.dreamtrips.com/trips/1707fj6333</t>
  </si>
  <si>
    <t>http://www.dreamtrips.com/trips/1705br1457</t>
  </si>
  <si>
    <t>http://www.dreamtrips.com/trips/1704gr9694</t>
  </si>
  <si>
    <t>A Tropical Adventure in Palawan</t>
  </si>
  <si>
    <t>Palawan ,  Philippines</t>
  </si>
  <si>
    <t>Sheridan Beach Resort &amp; Spa</t>
  </si>
  <si>
    <t>Explore Scottish Castles &amp; Highlights</t>
  </si>
  <si>
    <t>Escape to Beautiful Northern Vietnam</t>
  </si>
  <si>
    <t>Hilton Hanoi Opera</t>
  </si>
  <si>
    <t>Snorkel &amp; Sightsee in the Philippines</t>
  </si>
  <si>
    <t>Cebu ,  Philippines</t>
  </si>
  <si>
    <t>Crimson Resort and Spa Mactan, Cebu</t>
  </si>
  <si>
    <t>Discover Cambodia’s Top Treasures</t>
  </si>
  <si>
    <t>Siem Reap, Khett Siem Reab, Cambodia</t>
  </si>
  <si>
    <t>Royal Angkor Resort &amp; Spa</t>
  </si>
  <si>
    <t>Experience the Culture of Qingdao</t>
  </si>
  <si>
    <t>Explore History &amp; Culture in Sofia</t>
  </si>
  <si>
    <t>Sofia, Sofia-Capital, Bulgaria</t>
  </si>
  <si>
    <t>BW Premier Collection City Hotel Sofia</t>
  </si>
  <si>
    <t>Hong Kong Cooking &amp; Culture Tour</t>
  </si>
  <si>
    <t>Yau Ma Tei, Hong Kong</t>
  </si>
  <si>
    <t>Bristol Motor Speedway NASCAR Race</t>
  </si>
  <si>
    <t>Welcome DreamTrip: Siem Reap</t>
  </si>
  <si>
    <t>Game Reserve Adventure in Kenya</t>
  </si>
  <si>
    <t>Maasai Mara, Rift Valley, Kenya</t>
  </si>
  <si>
    <t>Wildlife Safari Adventure in Kenya</t>
  </si>
  <si>
    <t>Shaba, Eastern, Kenya</t>
  </si>
  <si>
    <t>Santorini Views &amp; Cuisine</t>
  </si>
  <si>
    <t>Golden Tulip Jineng Resort Bali</t>
  </si>
  <si>
    <t>Saint Petersburg, St.-Petersburg, Russia</t>
  </si>
  <si>
    <t>Belmond Grand Hotel Europe</t>
  </si>
  <si>
    <t>Moscow, Moscow, Russia</t>
  </si>
  <si>
    <t>Immerse Yourself in Recife’s History</t>
  </si>
  <si>
    <t>Recife, Pernambuco, Brazil</t>
  </si>
  <si>
    <t>Hotel Atlante Plaza</t>
  </si>
  <si>
    <t>팔라완</t>
    <phoneticPr fontId="3" type="noConversion"/>
  </si>
  <si>
    <t>PPS</t>
    <phoneticPr fontId="3" type="noConversion"/>
  </si>
  <si>
    <t>http://booking.com/2e90a5b648e317b9e</t>
  </si>
  <si>
    <t>소피아</t>
    <phoneticPr fontId="3" type="noConversion"/>
  </si>
  <si>
    <t>http://booking.com/dffc01ba0ba8b30</t>
  </si>
  <si>
    <t>세인트 피터스버그</t>
    <phoneticPr fontId="3" type="noConversion"/>
  </si>
  <si>
    <t>LED</t>
    <phoneticPr fontId="3" type="noConversion"/>
  </si>
  <si>
    <t>러시아</t>
    <phoneticPr fontId="3" type="noConversion"/>
  </si>
  <si>
    <t>Ararat Park Hyatt Moscow</t>
    <phoneticPr fontId="3" type="noConversion"/>
  </si>
  <si>
    <t>http://booking.com/14233c2e70ca3e91e</t>
  </si>
  <si>
    <t>http://booking.com/565bbfb506b96c242</t>
  </si>
  <si>
    <t>Ocean Spring Metropark Hotel Qingdao</t>
    <phoneticPr fontId="3" type="noConversion"/>
  </si>
  <si>
    <t>TYS</t>
    <phoneticPr fontId="3" type="noConversion"/>
  </si>
  <si>
    <t>EDI</t>
    <phoneticPr fontId="3" type="noConversion"/>
  </si>
  <si>
    <t>에든버러</t>
    <phoneticPr fontId="3" type="noConversion"/>
  </si>
  <si>
    <t>모스코바</t>
    <phoneticPr fontId="3" type="noConversion"/>
  </si>
  <si>
    <t>DME</t>
    <phoneticPr fontId="3" type="noConversion"/>
  </si>
  <si>
    <t>http://www.dreamtrips.com/trips/1704cn7081</t>
  </si>
  <si>
    <t>Explore Hainan’s Exotic Island Terrain</t>
  </si>
  <si>
    <t>Hainan Sheng, Hainan, China</t>
  </si>
  <si>
    <t>Shangri-La’s Sanya Resort &amp; Spa, Hainan</t>
  </si>
  <si>
    <t>http://www.dreamtrips.com/trips/1704fj7974</t>
  </si>
  <si>
    <t>Tropical Fiji Tour &amp; Island Retreat</t>
  </si>
  <si>
    <t>Sheraton Fiji Resort</t>
  </si>
  <si>
    <t>http://www.dreamtrips.com/trips/1704no9034</t>
  </si>
  <si>
    <t>Norwegian Tour &amp; Bobsleigh Ride</t>
  </si>
  <si>
    <t>http://www.dreamtrips.com/trips/1705cn0138</t>
  </si>
  <si>
    <t>Explore Suzhou's Gardens &amp; Music</t>
  </si>
  <si>
    <t>http://www.dreamtrips.com/trips/1707jm9820</t>
  </si>
  <si>
    <t>Grand Palladium Lady Hamilton Resort</t>
  </si>
  <si>
    <t>Jeollanam-Do, South Jeolla, South Korea</t>
  </si>
  <si>
    <t>Hotel Acro Country Club</t>
  </si>
  <si>
    <t>http://www.dreamtrips.com/trips/1704jp2291</t>
  </si>
  <si>
    <t>See Ancient &amp; Modern Japanese Sites</t>
  </si>
  <si>
    <t>Tamatsukuri Grand Hotel Choseikaku</t>
  </si>
  <si>
    <t>http://www.dreamtrips.com/trips/1706cn9969</t>
  </si>
  <si>
    <t>http://www.dreamtrips.com/trips/1707jm8758</t>
  </si>
  <si>
    <t>http://www.dreamtrips.com/trips/1705ae7274</t>
  </si>
  <si>
    <t>Welcome DreamTrip: Dubai</t>
  </si>
  <si>
    <t>http://www.dreamtrips.com/trips/1705cn8531</t>
  </si>
  <si>
    <t>http://www.dreamtrips.com/trips/1706cn6184</t>
  </si>
  <si>
    <t>Fun &amp; Games at a Beachside Retreat</t>
  </si>
  <si>
    <t>InterContinental Sanya Resort</t>
  </si>
  <si>
    <t>http://www.dreamtrips.com/trips/1704gr6863</t>
  </si>
  <si>
    <t>See the Southern Wonders of Santorini</t>
  </si>
  <si>
    <t>http://www.dreamtrips.com/trips/1704gr8242</t>
  </si>
  <si>
    <t>http://www.dreamtrips.com/trips/1708lv8501</t>
  </si>
  <si>
    <t>Radisson Blu Latvija</t>
  </si>
  <si>
    <t>Tour the Colonial Jewel of Nicaragua</t>
  </si>
  <si>
    <t>Hotel NH Berlin Mitte Leipziger Strasse</t>
  </si>
  <si>
    <t>http://www.dreamtrips.com/trips/1704gr7800</t>
  </si>
  <si>
    <t>http://www.dreamtrips.com/trips/1708zw2211</t>
  </si>
  <si>
    <t>Caribbea Bay Hotel</t>
  </si>
  <si>
    <t>http://www.dreamtrips.com/trips/1708ae9453</t>
  </si>
  <si>
    <t>JW Marriott Marquis Hotel</t>
  </si>
  <si>
    <t>http://www.dreamtrips.com/trips/1704do2512</t>
  </si>
  <si>
    <t>Caribbean Getaway in Punta Cana</t>
  </si>
  <si>
    <t>Punta Cana, La Altagracia, Dominican Republic</t>
  </si>
  <si>
    <t>Barcelo Bavaro Palace</t>
  </si>
  <si>
    <t>http://www.dreamtrips.com/trips/1704de4944</t>
  </si>
  <si>
    <t>A Grand Theater Experience in Berlin</t>
  </si>
  <si>
    <t>http://www.dreamtrips.com/trips/1705gr0879</t>
  </si>
  <si>
    <t>Relax in the Greek Mountains</t>
  </si>
  <si>
    <t>http://www.dreamtrips.com/trips/1704gr4890</t>
  </si>
  <si>
    <t>http://www.dreamtrips.com/trips/1707ni5706</t>
  </si>
  <si>
    <t>http://www.dreamtrips.com/trips/1706br9155</t>
  </si>
  <si>
    <t>Arraial D'Ajuda Eco Resort</t>
  </si>
  <si>
    <t>http://www.dreamtrips.com/trips/1706au7031</t>
  </si>
  <si>
    <t>Shangri-La Hotel, The Marina</t>
  </si>
  <si>
    <t>http://www.dreamtrips.com/trips/1704cn5174</t>
  </si>
  <si>
    <t>http://www.dreamtrips.com/trips/1708au1896</t>
  </si>
  <si>
    <t>http://www.dreamtrips.com/trips/1705au4668</t>
  </si>
  <si>
    <t>http://www.dreamtrips.com/trips/1705cn4302</t>
  </si>
  <si>
    <t>http://www.dreamtrips.com/trips/1706br7389</t>
  </si>
  <si>
    <t>Hotel Bourbon Convention &amp; Spa Resort</t>
  </si>
  <si>
    <t>http://www.dreamtrips.com/trips/1707au9434</t>
  </si>
  <si>
    <t>http://www.dreamtrips.com/trips/1706cn6810</t>
  </si>
  <si>
    <t>http://www.dreamtrips.com/trips/1705cn2252</t>
  </si>
  <si>
    <t>Fairmont Dubai</t>
  </si>
  <si>
    <t>Holiday Villa Beach Resort &amp; Spa Langkawi Kedah</t>
  </si>
  <si>
    <t>Deevana Plaza Phuket Patong</t>
  </si>
  <si>
    <t>Phoenix Island Resort</t>
  </si>
  <si>
    <t>http://www.dreamtrips.com/trips/1704ae8337</t>
  </si>
  <si>
    <t>http://www.dreamtrips.com/trips/1707no8661</t>
  </si>
  <si>
    <t>Scenic Mountains &amp; Fjords in Norway</t>
  </si>
  <si>
    <t>Scandic Oslo City</t>
  </si>
  <si>
    <t>http://www.dreamtrips.com/trips/1707hu5025</t>
  </si>
  <si>
    <t>F1 Grand Prix Thrills in Hungary</t>
  </si>
  <si>
    <t>Hotel Andrassy</t>
  </si>
  <si>
    <t>http://www.dreamtrips.com/trips/1706no4966</t>
  </si>
  <si>
    <t>http://www.dreamtrips.com/trips/1705vn7280</t>
  </si>
  <si>
    <t>http://www.dreamtrips.com/trips/1705gr1006</t>
  </si>
  <si>
    <t>Saint John Hotel Villas and Spa</t>
  </si>
  <si>
    <t>http://www.dreamtrips.com/trips/1705us5367</t>
  </si>
  <si>
    <t>Explore Utah &amp; Arches National Park</t>
  </si>
  <si>
    <t>Moab, Utah, United States</t>
  </si>
  <si>
    <t>Best Western Plus Canyonlands Inn</t>
  </si>
  <si>
    <t>http://www.dreamtrips.com/trips/1706hu2991</t>
  </si>
  <si>
    <t>Explore Budapest by Land &amp; Water</t>
  </si>
  <si>
    <t>http://www.dreamtrips.com/trips/1706vn5304</t>
  </si>
  <si>
    <t>http://www.dreamtrips.com/trips/1704us0815</t>
  </si>
  <si>
    <t>Welcome DreamTrip: Anaheim</t>
  </si>
  <si>
    <t>http://www.dreamtrips.com/trips/1704gr4211</t>
  </si>
  <si>
    <t>El Greco Resort Hotel</t>
  </si>
  <si>
    <t>http://www.dreamtrips.com/trips/1706cn2669</t>
  </si>
  <si>
    <t>http://www.dreamtrips.com/trips/1704cn0395</t>
  </si>
  <si>
    <t>http://www.dreamtrips.com/trips/1705ph3031</t>
  </si>
  <si>
    <t>http://www.dreamtrips.com/trips/1707us2536</t>
  </si>
  <si>
    <t>Cruise the Sunny Western Caribbean</t>
  </si>
  <si>
    <t>http://www.dreamtrips.com/trips/1707gr3747</t>
  </si>
  <si>
    <t>http://www.dreamtrips.com/trips/1707us0335</t>
  </si>
  <si>
    <t>Cruise to Grand Turk &amp; the Bahamas</t>
  </si>
  <si>
    <t>http://www.dreamtrips.com/trips/1707gr7961</t>
  </si>
  <si>
    <t>http://www.dreamtrips.com/trips/1707gr7377</t>
  </si>
  <si>
    <t>http://www.dreamtrips.com/trips/1705ae8619</t>
  </si>
  <si>
    <t>http://www.dreamtrips.com/trips/1704bz7692</t>
  </si>
  <si>
    <t>Jungle Adventures in Belize</t>
  </si>
  <si>
    <t>Maskall, Belize, Belize</t>
  </si>
  <si>
    <t>벨리즈</t>
  </si>
  <si>
    <t>Maruba Resort Jungle Spa</t>
  </si>
  <si>
    <t>http://www.dreamtrips.com/trips/1706ph2279</t>
  </si>
  <si>
    <t>Deluxe Garden Room accommodations with:</t>
  </si>
  <si>
    <t>http://www.dreamtrips.com/trips/1706ph1822</t>
  </si>
  <si>
    <t>http://www.dreamtrips.com/trips/1707gr5007</t>
  </si>
  <si>
    <t>http://www.dreamtrips.com/trips/1706gr9568</t>
  </si>
  <si>
    <t>http://www.dreamtrips.com/trips/1706bg5636</t>
  </si>
  <si>
    <t>Best Western City Hotel</t>
  </si>
  <si>
    <t>http://www.dreamtrips.com/trips/1705ph2573</t>
  </si>
  <si>
    <t>http://www.dreamtrips.com/trips/1705cn3229</t>
  </si>
  <si>
    <t>http://www.dreamtrips.com/trips/1705ph6376</t>
  </si>
  <si>
    <t>http://www.dreamtrips.com/trips/1705cn2973</t>
  </si>
  <si>
    <t>http://www.dreamtrips.com/trips/1705cn8885</t>
  </si>
  <si>
    <t>http://www.dreamtrips.com/trips/1705ph6436</t>
  </si>
  <si>
    <t>http://www.dreamtrips.com/trips/1705gb4270</t>
  </si>
  <si>
    <t>http://www.dreamtrips.com/trips/1706ph9150</t>
  </si>
  <si>
    <t>http://www.dreamtrips.com/trips/1704kh9517</t>
  </si>
  <si>
    <t>Le Meridien Angkor</t>
  </si>
  <si>
    <t>http://www.dreamtrips.com/trips/1705cn2141</t>
  </si>
  <si>
    <t>http://www.dreamtrips.com/trips/1706cn2495</t>
  </si>
  <si>
    <t>DBV</t>
    <phoneticPr fontId="3" type="noConversion"/>
  </si>
  <si>
    <t>푼타카나</t>
    <phoneticPr fontId="3" type="noConversion"/>
  </si>
  <si>
    <t>PUJ</t>
  </si>
  <si>
    <t>포트워쓰</t>
    <phoneticPr fontId="3" type="noConversion"/>
  </si>
  <si>
    <t>모아브</t>
    <phoneticPr fontId="3" type="noConversion"/>
  </si>
  <si>
    <t>SLC</t>
    <phoneticPr fontId="3" type="noConversion"/>
  </si>
  <si>
    <t>마스칼</t>
    <phoneticPr fontId="3" type="noConversion"/>
  </si>
  <si>
    <t>BZE</t>
    <phoneticPr fontId="3" type="noConversion"/>
  </si>
  <si>
    <t>하이난성</t>
    <phoneticPr fontId="3" type="noConversion"/>
  </si>
  <si>
    <t>샤바</t>
    <phoneticPr fontId="3" type="noConversion"/>
  </si>
  <si>
    <t>전라남도 영암</t>
    <phoneticPr fontId="3" type="noConversion"/>
  </si>
  <si>
    <t>ICN</t>
    <phoneticPr fontId="3" type="noConversion"/>
  </si>
  <si>
    <t>El Greco Resort Hotel</t>
    <phoneticPr fontId="3" type="noConversion"/>
  </si>
  <si>
    <t>Miramonte Chalet Hotel Spa</t>
    <phoneticPr fontId="3" type="noConversion"/>
  </si>
  <si>
    <t>Ellinon Thea Arachova</t>
    <phoneticPr fontId="3" type="noConversion"/>
  </si>
  <si>
    <t>El Greco Resort</t>
    <phoneticPr fontId="3" type="noConversion"/>
  </si>
  <si>
    <t>Radisson Blu Latvija</t>
    <phoneticPr fontId="3" type="noConversion"/>
  </si>
  <si>
    <t>크루즈</t>
    <phoneticPr fontId="3" type="noConversion"/>
  </si>
  <si>
    <t>Lansdowne Resort and Spa</t>
    <phoneticPr fontId="3" type="noConversion"/>
  </si>
  <si>
    <t>Sarova Mara Game Camp</t>
    <phoneticPr fontId="3" type="noConversion"/>
  </si>
  <si>
    <t>Shaba, Eastern, Kenya</t>
    <phoneticPr fontId="3" type="noConversion"/>
  </si>
  <si>
    <t>Sarova Shaba Game Lodge</t>
    <phoneticPr fontId="3" type="noConversion"/>
  </si>
  <si>
    <t>https://kr.hotels.com/ho116419/kaelibia-bei-lijoteu-kaliba-jimbabeuwe/</t>
  </si>
  <si>
    <t>http://booking.com/f2fa5b3ce3fa7</t>
  </si>
  <si>
    <t>http://www.graceland.co.za/</t>
  </si>
  <si>
    <t>http://www.botswanatourism.co.bw/accommodation/moremi-crossing</t>
  </si>
  <si>
    <t>요트</t>
    <phoneticPr fontId="3" type="noConversion"/>
  </si>
  <si>
    <t>http://booking.com/1bbe1df9558f</t>
  </si>
  <si>
    <t>http://sofiacityhotel.com/en/</t>
  </si>
  <si>
    <t>http://booking.com/471ea323ae1a</t>
  </si>
  <si>
    <t>크루즈</t>
    <phoneticPr fontId="3" type="noConversion"/>
  </si>
  <si>
    <t>http://booking.com/d13254c6dbd8</t>
  </si>
  <si>
    <t>http://booking.com/bbae7739e68d2</t>
  </si>
  <si>
    <t>호텔 여러군데</t>
    <phoneticPr fontId="3" type="noConversion"/>
  </si>
  <si>
    <t>http://booking.com/2e283c108f5f46a28</t>
  </si>
  <si>
    <t>http://booking.com/8f21ed2c16b4b</t>
  </si>
  <si>
    <t>http://booking.com/3327f90aebec1b0a4</t>
  </si>
  <si>
    <t>http://booking.com/9c0a2ed0aa5d5b604</t>
  </si>
  <si>
    <t>http://booking.com/676646387eca1ea</t>
  </si>
  <si>
    <t>https://www.acrogolf.co.kr/html/lounge/lounge07.asp</t>
  </si>
  <si>
    <t>http://booking.com/134dffe46316</t>
  </si>
  <si>
    <t>http://booking.com/3e16edeca1d5c</t>
  </si>
  <si>
    <t>http://booking.com/cc00d84d73b54</t>
  </si>
  <si>
    <t>http://booking.com/76141604a2113301f</t>
  </si>
  <si>
    <t>http://booking.com/5b649983edee926a9</t>
  </si>
  <si>
    <t>http://booking.com/337efb79721a</t>
  </si>
  <si>
    <t>http://booking.com/c5d693c866f274c7</t>
  </si>
  <si>
    <t>http://booking.com/f6de9b380a6a3c88d</t>
  </si>
  <si>
    <t>http://booking.com/79bfa8581d6f7a0a</t>
  </si>
  <si>
    <t>http://booking.com/05e0ff677baa</t>
  </si>
  <si>
    <t>http://booking.com/2e982e4fad988ccb9</t>
  </si>
  <si>
    <t>http://booking.com/3b40ae1d53a5</t>
  </si>
  <si>
    <t>http://booking.com/48a5a743fe426</t>
  </si>
  <si>
    <t>http://booking.com/ece07b1689fbc62a</t>
  </si>
  <si>
    <t>http://www.dreamtrips.com/trips/1708us2625</t>
  </si>
  <si>
    <t>Aulani Disney Resort and Spa</t>
  </si>
  <si>
    <t>http://www.dreamtrips.com/trips/1705cn7561</t>
  </si>
  <si>
    <t>Marvel at Jiangxi’s Stunning Sights</t>
  </si>
  <si>
    <t>Jiangxi Sheng, Jiangxi Sheng, China</t>
  </si>
  <si>
    <t>Tour of Jiangxi</t>
  </si>
  <si>
    <t>http://www.dreamtrips.com/trips/1705mo3722</t>
  </si>
  <si>
    <t>Discover Macau’s Famous Sights</t>
  </si>
  <si>
    <t>Broadway Hotel</t>
  </si>
  <si>
    <t>http://www.dreamtrips.com/trips/1705id3672</t>
  </si>
  <si>
    <t>Cultural Adventures in Bali</t>
  </si>
  <si>
    <t>http://www.dreamtrips.com/trips/1704kr7760</t>
  </si>
  <si>
    <t>Discover Korean Pop Music &amp; Palaces</t>
  </si>
  <si>
    <t>http://www.dreamtrips.com/trips/1706cn3770</t>
  </si>
  <si>
    <t>http://www.dreamtrips.com/trips/1703us7992</t>
  </si>
  <si>
    <t>Final Four Weekend in Phoenix</t>
  </si>
  <si>
    <t>Phoenix, Arizona, United States</t>
  </si>
  <si>
    <t>Radisson Phoenix North</t>
  </si>
  <si>
    <t>http://www.dreamtrips.com/trips/1706cn2157</t>
  </si>
  <si>
    <t>Discover Yunnan’s Diverse Landscape</t>
  </si>
  <si>
    <t>Kunming, China Tour</t>
  </si>
  <si>
    <t>http://www.dreamtrips.com/trips/1705mo0422</t>
  </si>
  <si>
    <t>http://www.dreamtrips.com/trips/1706tw7434</t>
  </si>
  <si>
    <t>Explore Taiwan’s Living Landscape</t>
  </si>
  <si>
    <t>http://www.dreamtrips.com/trips/1705us1712</t>
  </si>
  <si>
    <t>Fun Philly Food Tour &amp; Dinner Cruise</t>
  </si>
  <si>
    <t>Le Meridien Philadelphia</t>
  </si>
  <si>
    <t>http://www.dreamtrips.com/trips/1705cy0998</t>
  </si>
  <si>
    <t>Swim, Snorkel &amp; Relax in Protaras</t>
  </si>
  <si>
    <t>Grecian Park Hotel</t>
  </si>
  <si>
    <t>http://www.dreamtrips.com/trips/1706tw7356</t>
  </si>
  <si>
    <t>http://www.dreamtrips.com/trips/1706cy4604</t>
  </si>
  <si>
    <t>Swim &amp; Snorkel in Protaras</t>
  </si>
  <si>
    <t>http://www.dreamtrips.com/trips/1705cn0921</t>
  </si>
  <si>
    <t>http://www.dreamtrips.com/trips/1707at1078</t>
  </si>
  <si>
    <t>Vienna Sights by Bus &amp; Boat</t>
  </si>
  <si>
    <t>Imperial Riding School Renaissance Hotel Vienna</t>
  </si>
  <si>
    <t>http://www.dreamtrips.com/trips/1706cn9509</t>
  </si>
  <si>
    <t>http://www.dreamtrips.com/trips/1706mo2748</t>
  </si>
  <si>
    <t>http://www.dreamtrips.com/trips/1705fj6786</t>
  </si>
  <si>
    <t>http://www.dreamtrips.com/trips/1706mo3499</t>
  </si>
  <si>
    <t>http://www.dreamtrips.com/trips/1705mo2626</t>
  </si>
  <si>
    <t>http://www.dreamtrips.com/trips/1704mo9677</t>
  </si>
  <si>
    <t>http://www.dreamtrips.com/trips/1705au6427</t>
  </si>
  <si>
    <t>Australian Nature &amp; Great Barrier Reef</t>
  </si>
  <si>
    <t>http://www.dreamtrips.com/trips/1706mo9546</t>
  </si>
  <si>
    <t>http://www.dreamtrips.com/trips/1706at3032</t>
  </si>
  <si>
    <t>http://www.dreamtrips.com/trips/1707gr6441</t>
  </si>
  <si>
    <t>Sunset Sailing in Santorini</t>
  </si>
  <si>
    <t>De Sol Hotel</t>
  </si>
  <si>
    <t>http://www.dreamtrips.com/trips/1704zw2196</t>
  </si>
  <si>
    <t>Matobo National Park Adventures</t>
  </si>
  <si>
    <t>Matopos,  Zimbabwe</t>
  </si>
  <si>
    <t>Matobo Hills Lodge</t>
  </si>
  <si>
    <t>http://www.dreamtrips.com/trips/1706fj8418</t>
  </si>
  <si>
    <t>http://www.dreamtrips.com/trips/1706cn8312</t>
  </si>
  <si>
    <t>http://www.dreamtrips.com/trips/1705cn9050</t>
  </si>
  <si>
    <t>http://www.dreamtrips.com/trips/1705tw8041</t>
  </si>
  <si>
    <t>http://www.dreamtrips.com/trips/1707cy3739</t>
  </si>
  <si>
    <t>Relax, Swim &amp; Snorkel in Protaras</t>
  </si>
  <si>
    <t>http://www.dreamtrips.com/trips/1705zw8516</t>
  </si>
  <si>
    <t>http://www.dreamtrips.com/trips/1705th0236</t>
  </si>
  <si>
    <t>Island Tour &amp; Cooking in Phuket</t>
  </si>
  <si>
    <t>http://www.dreamtrips.com/trips/1705sg3588</t>
  </si>
  <si>
    <t>Fun at Universal Studios Singapore</t>
  </si>
  <si>
    <t>Sentosa,  Singapore</t>
  </si>
  <si>
    <t>Shangri-La's Rasa Sentosa Resort &amp; Spa</t>
  </si>
  <si>
    <t>http://www.dreamtrips.com/trips/1704mo5799</t>
  </si>
  <si>
    <t>http://www.dreamtrips.com/trips/1706cn2723</t>
  </si>
  <si>
    <t>http://www.dreamtrips.com/trips/1707fj0330</t>
  </si>
  <si>
    <t>http://www.dreamtrips.com/trips/1706mo2488</t>
  </si>
  <si>
    <t>http://www.dreamtrips.com/trips/1708gr3350</t>
  </si>
  <si>
    <t>http://www.dreamtrips.com/trips/1708us3139</t>
  </si>
  <si>
    <t>http://www.dreamtrips.com/trips/1708gr6918</t>
  </si>
  <si>
    <t>http://www.dreamtrips.com/trips/1708us2534</t>
  </si>
  <si>
    <t>http://www.dreamtrips.com/trips/1708gb4546</t>
  </si>
  <si>
    <t>Sail to Spain and France</t>
  </si>
  <si>
    <t>http://www.dreamtrips.com/trips/1705gr4870</t>
  </si>
  <si>
    <t>See Santorini by Sea &amp; Foot</t>
  </si>
  <si>
    <t>http://www.dreamtrips.com/trips/1705us6453</t>
  </si>
  <si>
    <t>Kentucky Derby &amp; Churchill Downs</t>
  </si>
  <si>
    <t>Hyatt Regency Louisville</t>
  </si>
  <si>
    <t>Marival Residences &amp; World Spa</t>
  </si>
  <si>
    <t>http://www.dreamtrips.com/trips/1704mo3663</t>
  </si>
  <si>
    <t>http://www.dreamtrips.com/trips/1706gr6399</t>
  </si>
  <si>
    <t>http://www.dreamtrips.com/trips/1705cn4332</t>
  </si>
  <si>
    <t>Tour of Hainan</t>
  </si>
  <si>
    <t>http://www.dreamtrips.com/trips/1704tw2899</t>
  </si>
  <si>
    <t>http://www.dreamtrips.com/trips/1706cn9342</t>
  </si>
  <si>
    <t>http://www.dreamtrips.com/trips/1704ke9500</t>
  </si>
  <si>
    <t>Sunny Kenyan Beach Resort</t>
  </si>
  <si>
    <t>Turtle Bay Resort</t>
  </si>
  <si>
    <t>http://www.dreamtrips.com/trips/1705cn9511</t>
  </si>
  <si>
    <t>http://www.dreamtrips.com/trips/1706jp6910</t>
  </si>
  <si>
    <t>Tour of Hiroshima (2hotels)</t>
  </si>
  <si>
    <t>http://www.dreamtrips.com/trips/1706ae0126</t>
  </si>
  <si>
    <t>http://www.dreamtrips.com/trips/1705il4755</t>
  </si>
  <si>
    <t>http://www.dreamtrips.com/trips/1706cn0683</t>
  </si>
  <si>
    <t>http://www.dreamtrips.com/trips/1705at0746</t>
  </si>
  <si>
    <t>http://www.dreamtrips.com/trips/1706cn1884</t>
  </si>
  <si>
    <t>http://www.dreamtrips.com/trips/1708gr6433</t>
  </si>
  <si>
    <t>http://www.dreamtrips.com/trips/1705jp0899</t>
  </si>
  <si>
    <t>http://www.dreamtrips.com/trips/1705no3763</t>
  </si>
  <si>
    <t>http://www.dreamtrips.com/trips/1707es4231</t>
  </si>
  <si>
    <t>Discover Enchanting Tenerife Island</t>
  </si>
  <si>
    <t>Isla De Tenerife, Canary Islands, Spain</t>
  </si>
  <si>
    <t>Grand Muthu Grand Plaza Hotel</t>
  </si>
  <si>
    <t>http://www.dreamtrips.com/trips/1708es3312</t>
  </si>
  <si>
    <t>Welcome DreamTrip: Barcelona, Spain</t>
  </si>
  <si>
    <t>http://www.dreamtrips.com/trips/1707es2532</t>
  </si>
  <si>
    <t>http://www.dreamtrips.com/trips/1708us8921</t>
  </si>
  <si>
    <t>http://www.dreamtrips.com/trips/1706es9817</t>
  </si>
  <si>
    <t>http://www.dreamtrips.com/trips/1706gr9075</t>
  </si>
  <si>
    <t>http://www.dreamtrips.com/trips/1708fj8354</t>
  </si>
  <si>
    <t>Getaway Cruise to Fiji</t>
  </si>
  <si>
    <t>MV Reef Endeavour</t>
  </si>
  <si>
    <t>http://www.dreamtrips.com/trips/1708fj2540</t>
  </si>
  <si>
    <t>오스트리아</t>
    <phoneticPr fontId="3" type="noConversion"/>
  </si>
  <si>
    <t>HIJ</t>
    <phoneticPr fontId="3" type="noConversion"/>
  </si>
  <si>
    <t>SHA</t>
    <phoneticPr fontId="3" type="noConversion"/>
  </si>
  <si>
    <t>VIE</t>
    <phoneticPr fontId="3" type="noConversion"/>
  </si>
  <si>
    <t>난창</t>
    <phoneticPr fontId="3" type="noConversion"/>
  </si>
  <si>
    <t>KHN</t>
    <phoneticPr fontId="3" type="noConversion"/>
  </si>
  <si>
    <t>TPE</t>
    <phoneticPr fontId="3" type="noConversion"/>
  </si>
  <si>
    <t>SOU</t>
    <phoneticPr fontId="3" type="noConversion"/>
  </si>
  <si>
    <t>사우스 햄턴</t>
    <phoneticPr fontId="3" type="noConversion"/>
  </si>
  <si>
    <t>필라델피아</t>
    <phoneticPr fontId="3" type="noConversion"/>
  </si>
  <si>
    <t>PHL</t>
    <phoneticPr fontId="3" type="noConversion"/>
  </si>
  <si>
    <t>Sheraton Guilin Hotel</t>
    <phoneticPr fontId="3" type="noConversion"/>
  </si>
  <si>
    <t>Hyatt Regency Kinabalu</t>
    <phoneticPr fontId="3" type="noConversion"/>
  </si>
  <si>
    <t>Le Meridien Angkor</t>
    <phoneticPr fontId="3" type="noConversion"/>
  </si>
  <si>
    <t>Hotel Istana Kuala Lumpur</t>
    <phoneticPr fontId="3" type="noConversion"/>
  </si>
  <si>
    <t>Fontainebleau Hotel</t>
    <phoneticPr fontId="3" type="noConversion"/>
  </si>
  <si>
    <t>요트</t>
    <phoneticPr fontId="3" type="noConversion"/>
  </si>
  <si>
    <t>https://resorts.disney.go.com/aulani-hawaii-resort/</t>
  </si>
  <si>
    <t>http://booking.com/788f3af746b8cbb</t>
  </si>
  <si>
    <t>http://booking.com/e953403bb9bfa7</t>
  </si>
  <si>
    <t>http://booking.com/7579670e02ea1</t>
  </si>
  <si>
    <t>http://booking.com/3f4b1273d5a4a65</t>
  </si>
  <si>
    <t>http://booking.com/e1fa76baa83850</t>
    <phoneticPr fontId="3" type="noConversion"/>
  </si>
  <si>
    <t xml:space="preserve"> http://booking.com/b8443949a2ba</t>
    <phoneticPr fontId="3" type="noConversion"/>
  </si>
  <si>
    <t>1인(\)
1130원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</si>
</sst>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_-* #,##0.00_-;\-* #,##0.00_-;_-* &quot;-&quot;_-;_-@_-"/>
    <numFmt numFmtId="177" formatCode="0&quot;성급&quot;"/>
    <numFmt numFmtId="178" formatCode="0&quot;성&quot;"/>
  </numFmts>
  <fonts count="1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9"/>
      <color rgb="FF464646"/>
      <name val="Arial"/>
      <family val="2"/>
    </font>
    <font>
      <b/>
      <sz val="9"/>
      <color theme="1"/>
      <name val="맑은 고딕"/>
      <family val="3"/>
      <charset val="129"/>
      <scheme val="minor"/>
    </font>
    <font>
      <sz val="9"/>
      <name val="Arial"/>
      <family val="2"/>
    </font>
    <font>
      <sz val="9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sz val="9"/>
      <color rgb="FF474545"/>
      <name val="Arial"/>
      <family val="2"/>
    </font>
    <font>
      <sz val="9"/>
      <color rgb="FF464646"/>
      <name val="맑은 고딕"/>
      <family val="3"/>
      <charset val="129"/>
      <scheme val="minor"/>
    </font>
    <font>
      <sz val="9"/>
      <color rgb="FF464646"/>
      <name val="맑은 고딕"/>
      <family val="3"/>
      <charset val="129"/>
      <scheme val="major"/>
    </font>
  </fonts>
  <fills count="1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8" fillId="0" borderId="1" xfId="0" applyFont="1" applyBorder="1">
      <alignment vertical="center"/>
    </xf>
    <xf numFmtId="41" fontId="5" fillId="0" borderId="1" xfId="1" applyFont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3" fontId="0" fillId="0" borderId="0" xfId="0" applyNumberFormat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41" fontId="6" fillId="7" borderId="1" xfId="1" applyFont="1" applyFill="1" applyBorder="1" applyAlignment="1">
      <alignment horizontal="right" vertical="center"/>
    </xf>
    <xf numFmtId="41" fontId="9" fillId="7" borderId="1" xfId="1" applyFont="1" applyFill="1" applyBorder="1" applyAlignment="1">
      <alignment horizontal="right" vertical="center"/>
    </xf>
    <xf numFmtId="41" fontId="6" fillId="8" borderId="1" xfId="1" applyFont="1" applyFill="1" applyBorder="1" applyAlignment="1">
      <alignment horizontal="right" vertical="center"/>
    </xf>
    <xf numFmtId="41" fontId="6" fillId="8" borderId="1" xfId="1" applyFont="1" applyFill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41" fontId="5" fillId="7" borderId="1" xfId="1" applyFont="1" applyFill="1" applyBorder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6" fillId="0" borderId="1" xfId="0" applyFont="1" applyFill="1" applyBorder="1">
      <alignment vertical="center"/>
    </xf>
    <xf numFmtId="0" fontId="11" fillId="6" borderId="1" xfId="2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41" fontId="6" fillId="7" borderId="1" xfId="1" applyFont="1" applyFill="1" applyBorder="1">
      <alignment vertical="center"/>
    </xf>
    <xf numFmtId="0" fontId="6" fillId="10" borderId="1" xfId="0" applyFont="1" applyFill="1" applyBorder="1" applyAlignment="1">
      <alignment horizontal="center" vertical="center" wrapText="1"/>
    </xf>
    <xf numFmtId="41" fontId="9" fillId="9" borderId="1" xfId="1" applyFont="1" applyFill="1" applyBorder="1" applyAlignment="1">
      <alignment horizontal="right" vertical="center"/>
    </xf>
    <xf numFmtId="41" fontId="6" fillId="9" borderId="1" xfId="1" applyFont="1" applyFill="1" applyBorder="1" applyAlignment="1">
      <alignment horizontal="right" vertical="center"/>
    </xf>
    <xf numFmtId="0" fontId="5" fillId="0" borderId="1" xfId="0" applyFont="1" applyFill="1" applyBorder="1">
      <alignment vertical="center"/>
    </xf>
    <xf numFmtId="0" fontId="6" fillId="12" borderId="1" xfId="0" applyFont="1" applyFill="1" applyBorder="1" applyAlignment="1">
      <alignment horizontal="center" vertical="center" wrapText="1"/>
    </xf>
    <xf numFmtId="41" fontId="12" fillId="11" borderId="1" xfId="1" applyFont="1" applyFill="1" applyBorder="1" applyAlignment="1">
      <alignment horizontal="right" vertical="center"/>
    </xf>
    <xf numFmtId="0" fontId="6" fillId="8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176" fontId="6" fillId="14" borderId="1" xfId="1" applyNumberFormat="1" applyFont="1" applyFill="1" applyBorder="1" applyAlignment="1">
      <alignment horizontal="right" vertical="center"/>
    </xf>
    <xf numFmtId="176" fontId="5" fillId="14" borderId="1" xfId="1" applyNumberFormat="1" applyFont="1" applyFill="1" applyBorder="1" applyAlignment="1">
      <alignment horizontal="right" vertical="center"/>
    </xf>
    <xf numFmtId="176" fontId="6" fillId="14" borderId="1" xfId="1" applyNumberFormat="1" applyFont="1" applyFill="1" applyBorder="1">
      <alignment vertical="center"/>
    </xf>
    <xf numFmtId="0" fontId="13" fillId="0" borderId="1" xfId="0" applyFont="1" applyBorder="1">
      <alignment vertical="center"/>
    </xf>
    <xf numFmtId="41" fontId="5" fillId="7" borderId="1" xfId="1" applyFont="1" applyFill="1" applyBorder="1">
      <alignment vertical="center"/>
    </xf>
    <xf numFmtId="0" fontId="5" fillId="0" borderId="0" xfId="0" applyFont="1">
      <alignment vertical="center"/>
    </xf>
    <xf numFmtId="41" fontId="6" fillId="14" borderId="1" xfId="1" applyFont="1" applyFill="1" applyBorder="1" applyAlignment="1">
      <alignment horizontal="right" vertical="center"/>
    </xf>
    <xf numFmtId="41" fontId="5" fillId="14" borderId="1" xfId="1" applyFont="1" applyFill="1" applyBorder="1" applyAlignment="1">
      <alignment horizontal="right" vertical="center"/>
    </xf>
    <xf numFmtId="41" fontId="6" fillId="14" borderId="1" xfId="1" applyFont="1" applyFill="1" applyBorder="1">
      <alignment vertical="center"/>
    </xf>
    <xf numFmtId="41" fontId="5" fillId="14" borderId="1" xfId="1" applyFont="1" applyFill="1" applyBorder="1">
      <alignment vertical="center"/>
    </xf>
    <xf numFmtId="176" fontId="5" fillId="14" borderId="1" xfId="1" applyNumberFormat="1" applyFont="1" applyFill="1" applyBorder="1">
      <alignment vertical="center"/>
    </xf>
    <xf numFmtId="177" fontId="5" fillId="0" borderId="1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177" fontId="6" fillId="0" borderId="1" xfId="0" applyNumberFormat="1" applyFont="1" applyFill="1" applyBorder="1">
      <alignment vertical="center"/>
    </xf>
    <xf numFmtId="177" fontId="8" fillId="0" borderId="1" xfId="0" applyNumberFormat="1" applyFont="1" applyBorder="1">
      <alignment vertical="center"/>
    </xf>
    <xf numFmtId="177" fontId="5" fillId="0" borderId="1" xfId="0" applyNumberFormat="1" applyFont="1" applyFill="1" applyBorder="1">
      <alignment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Fill="1" applyBorder="1">
      <alignment vertical="center"/>
    </xf>
    <xf numFmtId="0" fontId="6" fillId="6" borderId="1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41" fontId="5" fillId="9" borderId="1" xfId="1" applyFont="1" applyFill="1" applyBorder="1">
      <alignment vertical="center"/>
    </xf>
    <xf numFmtId="0" fontId="6" fillId="14" borderId="1" xfId="0" applyFont="1" applyFill="1" applyBorder="1">
      <alignment vertical="center"/>
    </xf>
    <xf numFmtId="0" fontId="14" fillId="0" borderId="1" xfId="0" applyFont="1" applyBorder="1">
      <alignment vertical="center"/>
    </xf>
    <xf numFmtId="41" fontId="6" fillId="0" borderId="1" xfId="1" applyFont="1" applyBorder="1">
      <alignment vertical="center"/>
    </xf>
    <xf numFmtId="0" fontId="6" fillId="0" borderId="2" xfId="0" applyFont="1" applyBorder="1">
      <alignment vertical="center"/>
    </xf>
    <xf numFmtId="0" fontId="14" fillId="0" borderId="2" xfId="0" applyFont="1" applyBorder="1">
      <alignment vertical="center"/>
    </xf>
    <xf numFmtId="0" fontId="15" fillId="0" borderId="1" xfId="0" applyFont="1" applyBorder="1">
      <alignment vertical="center"/>
    </xf>
    <xf numFmtId="0" fontId="5" fillId="0" borderId="2" xfId="0" applyFont="1" applyBorder="1">
      <alignment vertical="center"/>
    </xf>
    <xf numFmtId="41" fontId="6" fillId="0" borderId="1" xfId="1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8" fillId="0" borderId="0" xfId="0" applyFont="1" applyBorder="1">
      <alignment vertical="center"/>
    </xf>
    <xf numFmtId="0" fontId="6" fillId="0" borderId="0" xfId="0" applyFont="1" applyBorder="1">
      <alignment vertical="center"/>
    </xf>
  </cellXfs>
  <cellStyles count="3">
    <cellStyle name="쉼표 [0]" xfId="1" builtinId="6"/>
    <cellStyle name="표준" xfId="0" builtinId="0"/>
    <cellStyle name="하이퍼링크" xfId="2" builtinId="8"/>
  </cellStyles>
  <dxfs count="506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strike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strike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strike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theme="5" tint="-0.24994659260841701"/>
      </font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  <fill>
        <patternFill>
          <bgColor theme="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rgb="FF002060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002060"/>
      </font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02060"/>
      </font>
      <fill>
        <patternFill patternType="solid">
          <bgColor theme="0"/>
        </patternFill>
      </fill>
    </dxf>
    <dxf>
      <font>
        <color rgb="FF9C0006"/>
      </font>
    </dxf>
    <dxf>
      <font>
        <color theme="0"/>
      </font>
      <fill>
        <patternFill>
          <bgColor rgb="FF002060"/>
        </patternFill>
      </fill>
    </dxf>
    <dxf>
      <font>
        <b/>
        <i val="0"/>
        <color theme="3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002060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  <color theme="0"/>
      </font>
      <fill>
        <patternFill>
          <bgColor rgb="FF002060"/>
        </patternFill>
      </fill>
    </dxf>
    <dxf>
      <font>
        <b/>
        <i val="0"/>
        <color rgb="FFFFFF00"/>
      </font>
      <fill>
        <patternFill>
          <bgColor rgb="FF002060"/>
        </patternFill>
      </fill>
    </dxf>
    <dxf>
      <font>
        <b/>
        <i val="0"/>
        <color theme="3" tint="-0.499984740745262"/>
      </font>
    </dxf>
    <dxf>
      <font>
        <b/>
        <i val="0"/>
        <color rgb="FF002060"/>
      </font>
      <fill>
        <patternFill patternType="none">
          <bgColor auto="1"/>
        </patternFill>
      </fill>
    </dxf>
    <dxf>
      <font>
        <b/>
        <i val="0"/>
      </font>
    </dxf>
    <dxf>
      <font>
        <b/>
        <i val="0"/>
        <color rgb="FF002060"/>
      </font>
      <fill>
        <patternFill>
          <bgColor rgb="FFFFFF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6500"/>
      </font>
      <fill>
        <patternFill>
          <bgColor rgb="FFFFEB9C"/>
        </patternFill>
      </fill>
    </dxf>
    <dxf>
      <font>
        <b/>
        <i val="0"/>
        <strike val="0"/>
        <color theme="0"/>
      </font>
      <fill>
        <patternFill>
          <bgColor theme="3"/>
        </patternFill>
      </fill>
    </dxf>
    <dxf>
      <font>
        <b/>
        <i val="0"/>
        <color theme="0"/>
      </font>
      <fill>
        <patternFill>
          <bgColor theme="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www.dreamtrips.com/trips/1708br1698" TargetMode="External"/><Relationship Id="rId7" Type="http://schemas.openxmlformats.org/officeDocument/2006/relationships/hyperlink" Target="http://www.dreamtrips.com/trips/1704nz5856" TargetMode="External"/><Relationship Id="rId2" Type="http://schemas.openxmlformats.org/officeDocument/2006/relationships/hyperlink" Target="http://www.dreamtrips.com/trips/1705br3420" TargetMode="External"/><Relationship Id="rId1" Type="http://schemas.openxmlformats.org/officeDocument/2006/relationships/hyperlink" Target="http://www.dreamtrips.com/trips/1707br0494" TargetMode="External"/><Relationship Id="rId6" Type="http://schemas.openxmlformats.org/officeDocument/2006/relationships/hyperlink" Target="http://www.dreamtrips.com/trips/1708us9817" TargetMode="External"/><Relationship Id="rId5" Type="http://schemas.openxmlformats.org/officeDocument/2006/relationships/hyperlink" Target="http://www.dreamtrips.com/trips/1704gt2920" TargetMode="External"/><Relationship Id="rId4" Type="http://schemas.openxmlformats.org/officeDocument/2006/relationships/hyperlink" Target="http://www.dreamtrips.com/trips/1706br7627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54"/>
  <sheetViews>
    <sheetView tabSelected="1" zoomScaleNormal="100" workbookViewId="0">
      <pane ySplit="1" topLeftCell="A2" activePane="bottomLeft" state="frozen"/>
      <selection activeCell="G1" sqref="G1"/>
      <selection pane="bottomLeft" activeCell="B13" sqref="B13"/>
    </sheetView>
  </sheetViews>
  <sheetFormatPr defaultRowHeight="16.5" x14ac:dyDescent="0.3"/>
  <cols>
    <col min="1" max="1" width="7.25" customWidth="1"/>
    <col min="2" max="2" width="6.875" customWidth="1"/>
    <col min="3" max="3" width="8.5" customWidth="1"/>
    <col min="4" max="4" width="17.25" customWidth="1"/>
    <col min="5" max="5" width="7.75" customWidth="1"/>
    <col min="6" max="6" width="6.125" customWidth="1"/>
    <col min="7" max="8" width="9.5" customWidth="1"/>
    <col min="9" max="9" width="3.875" style="8" customWidth="1"/>
    <col min="10" max="10" width="3.875" customWidth="1"/>
    <col min="11" max="11" width="6.625" customWidth="1"/>
    <col min="12" max="12" width="8" style="9" customWidth="1"/>
    <col min="13" max="14" width="5.875" style="9" customWidth="1"/>
    <col min="15" max="15" width="8.75" style="9" customWidth="1"/>
    <col min="16" max="16" width="8" style="9" customWidth="1"/>
    <col min="17" max="18" width="5.625" style="9" customWidth="1"/>
    <col min="19" max="19" width="8.75" style="9" customWidth="1"/>
    <col min="20" max="20" width="8" style="9" customWidth="1"/>
    <col min="21" max="21" width="4.25" style="9" customWidth="1"/>
    <col min="22" max="22" width="4.5" customWidth="1"/>
    <col min="23" max="23" width="4.75" customWidth="1"/>
    <col min="24" max="24" width="0.75" customWidth="1"/>
    <col min="25" max="25" width="25.75" customWidth="1"/>
    <col min="26" max="26" width="3.625" hidden="1" customWidth="1"/>
    <col min="27" max="27" width="30.75" customWidth="1"/>
    <col min="30" max="30" width="9.125" bestFit="1" customWidth="1"/>
    <col min="34" max="34" width="11.25" bestFit="1" customWidth="1"/>
  </cols>
  <sheetData>
    <row r="1" spans="1:27" ht="48" x14ac:dyDescent="0.3">
      <c r="A1" s="19" t="s">
        <v>2461</v>
      </c>
      <c r="B1" s="19" t="s">
        <v>2462</v>
      </c>
      <c r="C1" s="19" t="s">
        <v>2463</v>
      </c>
      <c r="D1" s="19" t="s">
        <v>2464</v>
      </c>
      <c r="E1" s="19" t="s">
        <v>2465</v>
      </c>
      <c r="F1" s="20" t="s">
        <v>2466</v>
      </c>
      <c r="G1" s="19" t="s">
        <v>2467</v>
      </c>
      <c r="H1" s="19" t="s">
        <v>2468</v>
      </c>
      <c r="I1" s="19" t="s">
        <v>2469</v>
      </c>
      <c r="J1" s="19" t="s">
        <v>2470</v>
      </c>
      <c r="K1" s="40" t="s">
        <v>2471</v>
      </c>
      <c r="L1" s="22" t="s">
        <v>3473</v>
      </c>
      <c r="M1" s="22" t="s">
        <v>3472</v>
      </c>
      <c r="N1" s="22" t="s">
        <v>3504</v>
      </c>
      <c r="O1" s="22" t="s">
        <v>4600</v>
      </c>
      <c r="P1" s="33" t="s">
        <v>3471</v>
      </c>
      <c r="Q1" s="33" t="s">
        <v>3470</v>
      </c>
      <c r="R1" s="33" t="s">
        <v>3505</v>
      </c>
      <c r="S1" s="33" t="s">
        <v>4600</v>
      </c>
      <c r="T1" s="37" t="s">
        <v>3506</v>
      </c>
      <c r="U1" s="23" t="s">
        <v>3360</v>
      </c>
      <c r="V1" s="23" t="s">
        <v>2472</v>
      </c>
      <c r="W1" s="23" t="s">
        <v>2474</v>
      </c>
      <c r="X1" s="21" t="s">
        <v>2473</v>
      </c>
      <c r="Y1" s="19" t="s">
        <v>3431</v>
      </c>
      <c r="Z1" s="19" t="s">
        <v>4045</v>
      </c>
      <c r="AA1" s="19" t="s">
        <v>3428</v>
      </c>
    </row>
    <row r="2" spans="1:27" x14ac:dyDescent="0.3">
      <c r="A2" s="12" t="str">
        <f>LOOKUP(B2, Nation!B:B, Nation!A:A)</f>
        <v>아프리카</v>
      </c>
      <c r="B2" s="3" t="s">
        <v>394</v>
      </c>
      <c r="C2" s="12" t="str">
        <f>LOOKUP(X2, Area!A:A, Area!B:B)</f>
        <v>냥가</v>
      </c>
      <c r="D2" s="3" t="s">
        <v>3585</v>
      </c>
      <c r="E2" s="60" t="s">
        <v>1102</v>
      </c>
      <c r="F2" s="4" t="s">
        <v>3607</v>
      </c>
      <c r="G2" s="18">
        <v>42806</v>
      </c>
      <c r="H2" s="18">
        <v>42808</v>
      </c>
      <c r="I2" s="25" t="s">
        <v>3608</v>
      </c>
      <c r="J2" s="25" t="s">
        <v>28</v>
      </c>
      <c r="K2" s="41"/>
      <c r="L2" s="32">
        <v>249</v>
      </c>
      <c r="M2" s="32">
        <v>90</v>
      </c>
      <c r="N2" s="14">
        <f t="shared" ref="N2:N65" si="0">(((L2+K2)*2)-M2)/2</f>
        <v>204</v>
      </c>
      <c r="O2" s="15">
        <f>N2*1130</f>
        <v>230520</v>
      </c>
      <c r="P2" s="35">
        <v>169</v>
      </c>
      <c r="Q2" s="35">
        <v>0</v>
      </c>
      <c r="R2" s="35">
        <f t="shared" ref="R2:R17" si="1">(((P2*2)-Q2)/2)</f>
        <v>169</v>
      </c>
      <c r="S2" s="34">
        <f>R2*1130</f>
        <v>190970</v>
      </c>
      <c r="T2" s="38">
        <f t="shared" ref="T2:T33" si="2">IF(R2&gt;0, O2-S2, 0)</f>
        <v>39550</v>
      </c>
      <c r="U2" s="16">
        <f>LOOKUP(X2, Area!A:A, Area!E:E)</f>
        <v>22</v>
      </c>
      <c r="V2" s="17" t="str">
        <f>LOOKUP(X2, Area!A:A, Area!F:F)</f>
        <v>2회</v>
      </c>
      <c r="W2" s="39" t="str">
        <f>LOOKUP(X2, Area!A:A, Area!C:C)</f>
        <v>HRE</v>
      </c>
      <c r="X2" s="3" t="s">
        <v>3571</v>
      </c>
      <c r="Y2" s="3" t="s">
        <v>3570</v>
      </c>
      <c r="Z2" s="59" t="str">
        <f>IF(Y2 = "", "", IF(LOOKUP(Y2, Hotel!A:A, Hotel!B:B)=0, " ", LOOKUP(Y2, Hotel!A:A, Hotel!B:B)))</f>
        <v xml:space="preserve"> </v>
      </c>
      <c r="AA2" s="4" t="str">
        <f>IF(Y2 = "", "", IF(LOOKUP(Y2, Hotel!A:A, Hotel!C:C)=0, " ", LOOKUP(Y2, Hotel!A:A, Hotel!C:C)))</f>
        <v>http://booking.com/f6bee51951b871</v>
      </c>
    </row>
    <row r="3" spans="1:27" x14ac:dyDescent="0.3">
      <c r="A3" s="12" t="str">
        <f>LOOKUP(B3, Nation!B:B, Nation!A:A)</f>
        <v>중앙아메리카</v>
      </c>
      <c r="B3" s="12" t="s">
        <v>374</v>
      </c>
      <c r="C3" s="12" t="str">
        <f>LOOKUP(X3, Area!A:A, Area!B:B)</f>
        <v>그라나다</v>
      </c>
      <c r="D3" s="12" t="s">
        <v>2514</v>
      </c>
      <c r="E3" s="60" t="s">
        <v>1102</v>
      </c>
      <c r="F3" s="12" t="s">
        <v>1126</v>
      </c>
      <c r="G3" s="18">
        <v>42810</v>
      </c>
      <c r="H3" s="18">
        <v>42814</v>
      </c>
      <c r="I3" s="13" t="s">
        <v>70</v>
      </c>
      <c r="J3" s="13" t="s">
        <v>3</v>
      </c>
      <c r="K3" s="41"/>
      <c r="L3" s="14">
        <v>589</v>
      </c>
      <c r="M3" s="14">
        <v>210</v>
      </c>
      <c r="N3" s="14">
        <f t="shared" si="0"/>
        <v>484</v>
      </c>
      <c r="O3" s="15">
        <f>N3*1130</f>
        <v>546920</v>
      </c>
      <c r="P3" s="34"/>
      <c r="Q3" s="34"/>
      <c r="R3" s="35">
        <f t="shared" si="1"/>
        <v>0</v>
      </c>
      <c r="S3" s="34">
        <f>R3*1130</f>
        <v>0</v>
      </c>
      <c r="T3" s="38">
        <f t="shared" si="2"/>
        <v>0</v>
      </c>
      <c r="U3" s="16">
        <f>LOOKUP(X3, Area!A:A, Area!E:E)</f>
        <v>37</v>
      </c>
      <c r="V3" s="17" t="str">
        <f>LOOKUP(X3, Area!A:A, Area!F:F)</f>
        <v>2회</v>
      </c>
      <c r="W3" s="39" t="str">
        <f>LOOKUP(X3, Area!A:A, Area!C:C)</f>
        <v>MGA</v>
      </c>
      <c r="X3" s="4" t="s">
        <v>376</v>
      </c>
      <c r="Y3" s="4" t="s">
        <v>375</v>
      </c>
      <c r="Z3" s="59" t="str">
        <f>IF(Y3 = "", "", IF(LOOKUP(Y3, Hotel!A:A, Hotel!B:B)=0, " ", LOOKUP(Y3, Hotel!A:A, Hotel!B:B)))</f>
        <v xml:space="preserve"> </v>
      </c>
      <c r="AA3" s="4" t="str">
        <f>IF(Y3 = "", "", IF(LOOKUP(Y3, Hotel!A:A, Hotel!C:C)=0, " ", LOOKUP(Y3, Hotel!A:A, Hotel!C:C)))</f>
        <v>http://booking.com/0eec27885253</v>
      </c>
    </row>
    <row r="4" spans="1:27" x14ac:dyDescent="0.3">
      <c r="A4" s="12" t="str">
        <f>LOOKUP(B4, Nation!B:B, Nation!A:A)</f>
        <v>케리비안&amp;멕시코</v>
      </c>
      <c r="B4" s="12" t="s">
        <v>229</v>
      </c>
      <c r="C4" s="12" t="str">
        <f>LOOKUP(X4, Area!A:A, Area!B:B)</f>
        <v>세인트 크로와 아일랜드</v>
      </c>
      <c r="D4" s="12" t="s">
        <v>2559</v>
      </c>
      <c r="E4" s="60" t="s">
        <v>1102</v>
      </c>
      <c r="F4" s="12" t="s">
        <v>1134</v>
      </c>
      <c r="G4" s="18">
        <v>42811</v>
      </c>
      <c r="H4" s="18">
        <v>42815</v>
      </c>
      <c r="I4" s="13" t="s">
        <v>18</v>
      </c>
      <c r="J4" s="13" t="s">
        <v>3</v>
      </c>
      <c r="K4" s="41"/>
      <c r="L4" s="14">
        <v>789</v>
      </c>
      <c r="M4" s="14">
        <v>270</v>
      </c>
      <c r="N4" s="14">
        <f t="shared" si="0"/>
        <v>654</v>
      </c>
      <c r="O4" s="15">
        <f>N4*1130</f>
        <v>739020</v>
      </c>
      <c r="P4" s="34"/>
      <c r="Q4" s="34"/>
      <c r="R4" s="35">
        <f t="shared" si="1"/>
        <v>0</v>
      </c>
      <c r="S4" s="34">
        <f>R4*1130</f>
        <v>0</v>
      </c>
      <c r="T4" s="38">
        <f t="shared" si="2"/>
        <v>0</v>
      </c>
      <c r="U4" s="16">
        <f>LOOKUP(X4, Area!A:A, Area!E:E)</f>
        <v>44</v>
      </c>
      <c r="V4" s="17" t="str">
        <f>LOOKUP(X4, Area!A:A, Area!F:F)</f>
        <v>2회</v>
      </c>
      <c r="W4" s="39" t="str">
        <f>LOOKUP(X4, Area!A:A, Area!C:C)</f>
        <v>STX</v>
      </c>
      <c r="X4" s="4" t="s">
        <v>231</v>
      </c>
      <c r="Y4" s="4" t="s">
        <v>230</v>
      </c>
      <c r="Z4" s="59" t="str">
        <f>IF(Y4 = "", "", IF(LOOKUP(Y4, Hotel!A:A, Hotel!B:B)=0, " ", LOOKUP(Y4, Hotel!A:A, Hotel!B:B)))</f>
        <v xml:space="preserve"> </v>
      </c>
      <c r="AA4" s="4" t="str">
        <f>IF(Y4 = "", "", IF(LOOKUP(Y4, Hotel!A:A, Hotel!C:C)=0, " ", LOOKUP(Y4, Hotel!A:A, Hotel!C:C)))</f>
        <v>http://booking.com/f3c6a9a324c145ad</v>
      </c>
    </row>
    <row r="5" spans="1:27" x14ac:dyDescent="0.3">
      <c r="A5" s="12" t="str">
        <f>LOOKUP(B5, Nation!B:B, Nation!A:A)</f>
        <v>남미</v>
      </c>
      <c r="B5" s="12" t="s">
        <v>98</v>
      </c>
      <c r="C5" s="12" t="str">
        <f>LOOKUP(X5, Area!A:A, Area!B:B)</f>
        <v>림포포 벨라</v>
      </c>
      <c r="D5" s="12" t="s">
        <v>99</v>
      </c>
      <c r="E5" s="60" t="s">
        <v>1102</v>
      </c>
      <c r="F5" s="4" t="s">
        <v>3464</v>
      </c>
      <c r="G5" s="18">
        <v>42813</v>
      </c>
      <c r="H5" s="18">
        <v>42815</v>
      </c>
      <c r="I5" s="13" t="s">
        <v>3463</v>
      </c>
      <c r="J5" s="13" t="s">
        <v>28</v>
      </c>
      <c r="K5" s="41"/>
      <c r="L5" s="14">
        <v>219</v>
      </c>
      <c r="M5" s="14">
        <v>90</v>
      </c>
      <c r="N5" s="14">
        <f t="shared" si="0"/>
        <v>174</v>
      </c>
      <c r="O5" s="15">
        <f>N5*1130</f>
        <v>196620</v>
      </c>
      <c r="P5" s="34"/>
      <c r="Q5" s="34"/>
      <c r="R5" s="35">
        <f t="shared" si="1"/>
        <v>0</v>
      </c>
      <c r="S5" s="34">
        <f>R5*1130</f>
        <v>0</v>
      </c>
      <c r="T5" s="38">
        <f t="shared" si="2"/>
        <v>0</v>
      </c>
      <c r="U5" s="16">
        <f>LOOKUP(X5, Area!A:A, Area!E:E)</f>
        <v>18</v>
      </c>
      <c r="V5" s="17" t="str">
        <f>LOOKUP(X5, Area!A:A, Area!F:F)</f>
        <v>1회</v>
      </c>
      <c r="W5" s="39" t="str">
        <f>LOOKUP(X5, Area!A:A, Area!C:C)</f>
        <v>JNB</v>
      </c>
      <c r="X5" s="4" t="s">
        <v>101</v>
      </c>
      <c r="Y5" s="4" t="s">
        <v>100</v>
      </c>
      <c r="Z5" s="59" t="str">
        <f>IF(Y5 = "", "", IF(LOOKUP(Y5, Hotel!A:A, Hotel!B:B)=0, " ", LOOKUP(Y5, Hotel!A:A, Hotel!B:B)))</f>
        <v xml:space="preserve"> </v>
      </c>
      <c r="AA5" s="4" t="str">
        <f>IF(Y5 = "", "", IF(LOOKUP(Y5, Hotel!A:A, Hotel!C:C)=0, " ", LOOKUP(Y5, Hotel!A:A, Hotel!C:C)))</f>
        <v>http://www.foreverwarmbaths.co.za/</v>
      </c>
    </row>
    <row r="6" spans="1:27" x14ac:dyDescent="0.3">
      <c r="A6" s="12" t="str">
        <f>LOOKUP(B6, Nation!B:B, Nation!A:A)</f>
        <v>남미</v>
      </c>
      <c r="B6" s="12" t="s">
        <v>141</v>
      </c>
      <c r="C6" s="12" t="str">
        <f>LOOKUP(X6, Area!A:A, Area!B:B)</f>
        <v>파라나 포스트 이과수</v>
      </c>
      <c r="D6" s="12" t="s">
        <v>3362</v>
      </c>
      <c r="E6" s="60" t="s">
        <v>1102</v>
      </c>
      <c r="F6" s="4" t="s">
        <v>3622</v>
      </c>
      <c r="G6" s="18">
        <v>42816</v>
      </c>
      <c r="H6" s="18">
        <v>42821</v>
      </c>
      <c r="I6" s="13" t="s">
        <v>25</v>
      </c>
      <c r="J6" s="13" t="s">
        <v>669</v>
      </c>
      <c r="K6" s="41"/>
      <c r="L6" s="14">
        <v>1249</v>
      </c>
      <c r="M6" s="14">
        <v>450</v>
      </c>
      <c r="N6" s="14">
        <f t="shared" si="0"/>
        <v>1024</v>
      </c>
      <c r="O6" s="15">
        <f>N6*1130</f>
        <v>1157120</v>
      </c>
      <c r="P6" s="34"/>
      <c r="Q6" s="34"/>
      <c r="R6" s="35">
        <f t="shared" si="1"/>
        <v>0</v>
      </c>
      <c r="S6" s="34">
        <f>R6*1130</f>
        <v>0</v>
      </c>
      <c r="T6" s="38">
        <f t="shared" si="2"/>
        <v>0</v>
      </c>
      <c r="U6" s="16">
        <f>LOOKUP(X6, Area!A:A, Area!E:E)</f>
        <v>31</v>
      </c>
      <c r="V6" s="17" t="str">
        <f>LOOKUP(X6, Area!A:A, Area!F:F)</f>
        <v>2회</v>
      </c>
      <c r="W6" s="39" t="str">
        <f>LOOKUP(X6, Area!A:A, Area!C:C)</f>
        <v>IGU</v>
      </c>
      <c r="X6" s="4" t="s">
        <v>3361</v>
      </c>
      <c r="Y6" s="4" t="s">
        <v>3363</v>
      </c>
      <c r="Z6" s="59">
        <f>IF(Y6 = "", "", IF(LOOKUP(Y6, Hotel!A:A, Hotel!B:B)=0, " ", LOOKUP(Y6, Hotel!A:A, Hotel!B:B)))</f>
        <v>5</v>
      </c>
      <c r="AA6" s="4" t="str">
        <f>IF(Y6 = "", "", IF(LOOKUP(Y6, Hotel!A:A, Hotel!C:C)=0, " ", LOOKUP(Y6, Hotel!A:A, Hotel!C:C)))</f>
        <v>http://booking.com/51150152c47b1</v>
      </c>
    </row>
    <row r="7" spans="1:27" x14ac:dyDescent="0.3">
      <c r="A7" s="12" t="str">
        <f>LOOKUP(B7, Nation!B:B, Nation!A:A)</f>
        <v>오세아니아</v>
      </c>
      <c r="B7" s="12" t="s">
        <v>7</v>
      </c>
      <c r="C7" s="12" t="str">
        <f>LOOKUP(X7, Area!A:A, Area!B:B)</f>
        <v>퀸즈랜드 골드코스트</v>
      </c>
      <c r="D7" s="12" t="s">
        <v>2634</v>
      </c>
      <c r="E7" s="60" t="s">
        <v>1102</v>
      </c>
      <c r="F7" s="12" t="s">
        <v>2820</v>
      </c>
      <c r="G7" s="18">
        <v>42817</v>
      </c>
      <c r="H7" s="18">
        <v>42820</v>
      </c>
      <c r="I7" s="13" t="s">
        <v>18</v>
      </c>
      <c r="J7" s="25" t="s">
        <v>12</v>
      </c>
      <c r="K7" s="41"/>
      <c r="L7" s="14">
        <v>369</v>
      </c>
      <c r="M7" s="14">
        <v>120</v>
      </c>
      <c r="N7" s="14">
        <f t="shared" si="0"/>
        <v>309</v>
      </c>
      <c r="O7" s="15">
        <f>N7*1130</f>
        <v>349170</v>
      </c>
      <c r="P7" s="35">
        <v>289</v>
      </c>
      <c r="Q7" s="35">
        <v>60</v>
      </c>
      <c r="R7" s="35">
        <f t="shared" si="1"/>
        <v>259</v>
      </c>
      <c r="S7" s="34">
        <f>R7*1130</f>
        <v>292670</v>
      </c>
      <c r="T7" s="38">
        <f t="shared" si="2"/>
        <v>56500</v>
      </c>
      <c r="U7" s="16">
        <f>LOOKUP(X7, Area!A:A, Area!E:E)</f>
        <v>13</v>
      </c>
      <c r="V7" s="17" t="str">
        <f>LOOKUP(X7, Area!A:A, Area!F:F)</f>
        <v>1회</v>
      </c>
      <c r="W7" s="39" t="str">
        <f>LOOKUP(X7, Area!A:A, Area!C:C)</f>
        <v>OOL</v>
      </c>
      <c r="X7" s="3" t="s">
        <v>369</v>
      </c>
      <c r="Y7" s="4" t="s">
        <v>371</v>
      </c>
      <c r="Z7" s="59" t="str">
        <f>IF(Y7 = "", "", IF(LOOKUP(Y7, Hotel!A:A, Hotel!B:B)=0, " ", LOOKUP(Y7, Hotel!A:A, Hotel!B:B)))</f>
        <v xml:space="preserve"> </v>
      </c>
      <c r="AA7" s="4" t="str">
        <f>IF(Y7 = "", "", IF(LOOKUP(Y7, Hotel!A:A, Hotel!C:C)=0, " ", LOOKUP(Y7, Hotel!A:A, Hotel!C:C)))</f>
        <v>http://booking.com/01b12505e45e4f6c</v>
      </c>
    </row>
    <row r="8" spans="1:27" x14ac:dyDescent="0.3">
      <c r="A8" s="12" t="str">
        <f>LOOKUP(B8, Nation!B:B, Nation!A:A)</f>
        <v>북미</v>
      </c>
      <c r="B8" s="3" t="s">
        <v>11</v>
      </c>
      <c r="C8" s="12" t="str">
        <f>LOOKUP(X8, Area!A:A, Area!B:B)</f>
        <v>젝슨홀</v>
      </c>
      <c r="D8" s="3" t="s">
        <v>3676</v>
      </c>
      <c r="E8" s="60" t="s">
        <v>1102</v>
      </c>
      <c r="F8" s="4" t="s">
        <v>3677</v>
      </c>
      <c r="G8" s="27">
        <v>42817</v>
      </c>
      <c r="H8" s="27">
        <v>42821</v>
      </c>
      <c r="I8" s="25" t="s">
        <v>18</v>
      </c>
      <c r="J8" s="25" t="s">
        <v>3</v>
      </c>
      <c r="K8" s="51"/>
      <c r="L8" s="45">
        <v>929</v>
      </c>
      <c r="M8" s="45">
        <v>390</v>
      </c>
      <c r="N8" s="14">
        <f t="shared" si="0"/>
        <v>734</v>
      </c>
      <c r="O8" s="15">
        <f>N8*1130</f>
        <v>829420</v>
      </c>
      <c r="P8" s="35"/>
      <c r="Q8" s="35">
        <v>0</v>
      </c>
      <c r="R8" s="35">
        <f t="shared" si="1"/>
        <v>0</v>
      </c>
      <c r="S8" s="34">
        <f>R8*1130</f>
        <v>0</v>
      </c>
      <c r="T8" s="38">
        <f t="shared" si="2"/>
        <v>0</v>
      </c>
      <c r="U8" s="16">
        <f>LOOKUP(X8, Area!A:A, Area!E:E)</f>
        <v>0</v>
      </c>
      <c r="V8" s="17" t="str">
        <f>LOOKUP(X8, Area!A:A, Area!F:F)</f>
        <v>없음</v>
      </c>
      <c r="W8" s="39" t="str">
        <f>LOOKUP(X8, Area!A:A, Area!C:C)</f>
        <v>JAC</v>
      </c>
      <c r="X8" s="3" t="s">
        <v>3678</v>
      </c>
      <c r="Y8" s="3" t="s">
        <v>3679</v>
      </c>
      <c r="Z8" s="59" t="str">
        <f>IF(Y8 = "", "", IF(LOOKUP(Y8, Hotel!A:A, Hotel!B:B)=0, " ", LOOKUP(Y8, Hotel!A:A, Hotel!B:B)))</f>
        <v xml:space="preserve"> </v>
      </c>
      <c r="AA8" s="4" t="str">
        <f>IF(Y8 = "", "", IF(LOOKUP(Y8, Hotel!A:A, Hotel!C:C)=0, " ", LOOKUP(Y8, Hotel!A:A, Hotel!C:C)))</f>
        <v>http://booking.com/0e66b37402a0a</v>
      </c>
    </row>
    <row r="9" spans="1:27" x14ac:dyDescent="0.3">
      <c r="A9" s="12" t="str">
        <f>LOOKUP(B9, Nation!B:B, Nation!A:A)</f>
        <v>북미</v>
      </c>
      <c r="B9" s="4" t="s">
        <v>11</v>
      </c>
      <c r="C9" s="12" t="str">
        <f>LOOKUP(X9, Area!A:A, Area!B:B)</f>
        <v>프놈펜</v>
      </c>
      <c r="D9" s="4" t="s">
        <v>4474</v>
      </c>
      <c r="E9" s="60" t="s">
        <v>1102</v>
      </c>
      <c r="F9" s="4" t="s">
        <v>4473</v>
      </c>
      <c r="G9" s="18">
        <v>42825</v>
      </c>
      <c r="H9" s="18">
        <v>42829</v>
      </c>
      <c r="I9" s="13" t="s">
        <v>8</v>
      </c>
      <c r="J9" s="13" t="s">
        <v>3</v>
      </c>
      <c r="K9" s="49"/>
      <c r="L9" s="32">
        <v>2159</v>
      </c>
      <c r="M9" s="32">
        <v>930</v>
      </c>
      <c r="N9" s="14">
        <f t="shared" si="0"/>
        <v>1694</v>
      </c>
      <c r="O9" s="15">
        <f>N9*1130</f>
        <v>1914220</v>
      </c>
      <c r="P9" s="34"/>
      <c r="Q9" s="34"/>
      <c r="R9" s="35">
        <f t="shared" si="1"/>
        <v>0</v>
      </c>
      <c r="S9" s="34">
        <f>R9*1130</f>
        <v>0</v>
      </c>
      <c r="T9" s="38">
        <f t="shared" si="2"/>
        <v>0</v>
      </c>
      <c r="U9" s="16">
        <f>LOOKUP(X9, Area!A:A, Area!E:E)</f>
        <v>5</v>
      </c>
      <c r="V9" s="17" t="str">
        <f>LOOKUP(X9, Area!A:A, Area!F:F)</f>
        <v>직항</v>
      </c>
      <c r="W9" s="39" t="str">
        <f>LOOKUP(X9, Area!A:A, Area!C:C)</f>
        <v>PNH</v>
      </c>
      <c r="X9" s="4" t="s">
        <v>4475</v>
      </c>
      <c r="Y9" s="4" t="s">
        <v>4476</v>
      </c>
      <c r="Z9" s="4"/>
      <c r="AA9" s="4" t="str">
        <f>IF(Y9 = "", "", IF(LOOKUP(Y9, Hotel!A:A, Hotel!C:C)=0, " ", LOOKUP(Y9, Hotel!A:A, Hotel!C:C)))</f>
        <v>http://booking.com/42470c5ee0d5e2dc</v>
      </c>
    </row>
    <row r="10" spans="1:27" x14ac:dyDescent="0.3">
      <c r="A10" s="12" t="str">
        <f>LOOKUP(B10, Nation!B:B, Nation!A:A)</f>
        <v>유럽&amp;중동</v>
      </c>
      <c r="B10" s="4" t="s">
        <v>27</v>
      </c>
      <c r="C10" s="12" t="str">
        <f>LOOKUP(X10, Area!A:A, Area!B:B)</f>
        <v>산토리니</v>
      </c>
      <c r="D10" s="4" t="s">
        <v>3932</v>
      </c>
      <c r="E10" s="60" t="s">
        <v>1102</v>
      </c>
      <c r="F10" s="4" t="s">
        <v>4368</v>
      </c>
      <c r="G10" s="18">
        <v>42830</v>
      </c>
      <c r="H10" s="18">
        <v>42835</v>
      </c>
      <c r="I10" s="13" t="s">
        <v>15</v>
      </c>
      <c r="J10" s="13" t="s">
        <v>78</v>
      </c>
      <c r="K10" s="65"/>
      <c r="L10" s="32">
        <v>419</v>
      </c>
      <c r="M10" s="32">
        <v>180</v>
      </c>
      <c r="N10" s="14">
        <f t="shared" si="0"/>
        <v>329</v>
      </c>
      <c r="O10" s="15">
        <f>N10*1130</f>
        <v>371770</v>
      </c>
      <c r="P10" s="34"/>
      <c r="Q10" s="34"/>
      <c r="R10" s="35">
        <f t="shared" si="1"/>
        <v>0</v>
      </c>
      <c r="S10" s="34">
        <f>R10*1130</f>
        <v>0</v>
      </c>
      <c r="T10" s="38">
        <f t="shared" si="2"/>
        <v>0</v>
      </c>
      <c r="U10" s="16">
        <f>LOOKUP(X10, Area!A:A, Area!E:E)</f>
        <v>17</v>
      </c>
      <c r="V10" s="17" t="str">
        <f>LOOKUP(X10, Area!A:A, Area!F:F)</f>
        <v>2회</v>
      </c>
      <c r="W10" s="39" t="str">
        <f>LOOKUP(X10, Area!A:A, Area!C:C)</f>
        <v>JTR</v>
      </c>
      <c r="X10" s="4" t="s">
        <v>884</v>
      </c>
      <c r="Y10" s="4" t="s">
        <v>4369</v>
      </c>
      <c r="Z10" s="4"/>
      <c r="AA10" s="4" t="str">
        <f>IF(Y10 = "", "", IF(LOOKUP(Y10, Hotel!A:A, Hotel!C:C)=0, " ", LOOKUP(Y10, Hotel!A:A, Hotel!C:C)))</f>
        <v>http://booking.com/e14eea2c73d6b</v>
      </c>
    </row>
    <row r="11" spans="1:27" x14ac:dyDescent="0.3">
      <c r="A11" s="12" t="str">
        <f>LOOKUP(B11, Nation!B:B, Nation!A:A)</f>
        <v>북미</v>
      </c>
      <c r="B11" s="4" t="s">
        <v>11</v>
      </c>
      <c r="C11" s="12" t="str">
        <f>LOOKUP(X11, Area!A:A, Area!B:B)</f>
        <v>켈리포니아 애너하임</v>
      </c>
      <c r="D11" s="4" t="s">
        <v>4367</v>
      </c>
      <c r="E11" s="60" t="s">
        <v>1102</v>
      </c>
      <c r="F11" s="4" t="s">
        <v>4366</v>
      </c>
      <c r="G11" s="18">
        <v>42831</v>
      </c>
      <c r="H11" s="18">
        <v>42834</v>
      </c>
      <c r="I11" s="13" t="s">
        <v>18</v>
      </c>
      <c r="J11" s="13" t="s">
        <v>12</v>
      </c>
      <c r="K11" s="65"/>
      <c r="L11" s="32">
        <v>349</v>
      </c>
      <c r="M11" s="32">
        <v>120</v>
      </c>
      <c r="N11" s="14">
        <f t="shared" si="0"/>
        <v>289</v>
      </c>
      <c r="O11" s="15">
        <f>N11*1130</f>
        <v>326570</v>
      </c>
      <c r="P11" s="35">
        <v>229</v>
      </c>
      <c r="Q11" s="34"/>
      <c r="R11" s="35">
        <f t="shared" si="1"/>
        <v>229</v>
      </c>
      <c r="S11" s="34">
        <f>R11*1130</f>
        <v>258770</v>
      </c>
      <c r="T11" s="38">
        <f t="shared" si="2"/>
        <v>67800</v>
      </c>
      <c r="U11" s="16">
        <f>LOOKUP(X11, Area!A:A, Area!E:E)</f>
        <v>15</v>
      </c>
      <c r="V11" s="17" t="str">
        <f>LOOKUP(X11, Area!A:A, Area!F:F)</f>
        <v>1회</v>
      </c>
      <c r="W11" s="39" t="str">
        <f>LOOKUP(X11, Area!A:A, Area!C:C)</f>
        <v>SNA</v>
      </c>
      <c r="X11" s="4" t="s">
        <v>23</v>
      </c>
      <c r="Y11" s="4" t="s">
        <v>22</v>
      </c>
      <c r="Z11" s="4"/>
      <c r="AA11" s="4" t="str">
        <f>IF(Y11 = "", "", IF(LOOKUP(Y11, Hotel!A:A, Hotel!C:C)=0, " ", LOOKUP(Y11, Hotel!A:A, Hotel!C:C)))</f>
        <v>http://booking.com/9e2796dffcaf21</v>
      </c>
    </row>
    <row r="12" spans="1:27" x14ac:dyDescent="0.3">
      <c r="A12" s="12" t="str">
        <f>LOOKUP(B12, Nation!B:B, Nation!A:A)</f>
        <v>아시아</v>
      </c>
      <c r="B12" s="3" t="s">
        <v>941</v>
      </c>
      <c r="C12" s="12" t="str">
        <f>LOOKUP(X12, Area!A:A, Area!B:B)</f>
        <v>싱가포르</v>
      </c>
      <c r="D12" s="3" t="s">
        <v>3044</v>
      </c>
      <c r="E12" s="60" t="s">
        <v>1102</v>
      </c>
      <c r="F12" s="4" t="s">
        <v>3073</v>
      </c>
      <c r="G12" s="27">
        <v>42832</v>
      </c>
      <c r="H12" s="27">
        <v>42835</v>
      </c>
      <c r="I12" s="25" t="s">
        <v>8</v>
      </c>
      <c r="J12" s="25" t="s">
        <v>12</v>
      </c>
      <c r="K12" s="51"/>
      <c r="L12" s="26">
        <v>499</v>
      </c>
      <c r="M12" s="26">
        <v>180</v>
      </c>
      <c r="N12" s="14">
        <f t="shared" si="0"/>
        <v>409</v>
      </c>
      <c r="O12" s="15">
        <f>N12*1130</f>
        <v>462170</v>
      </c>
      <c r="P12" s="35">
        <v>429</v>
      </c>
      <c r="Q12" s="35">
        <v>60</v>
      </c>
      <c r="R12" s="35">
        <f t="shared" si="1"/>
        <v>399</v>
      </c>
      <c r="S12" s="34">
        <f>R12*1130</f>
        <v>450870</v>
      </c>
      <c r="T12" s="38">
        <f t="shared" si="2"/>
        <v>11300</v>
      </c>
      <c r="U12" s="16">
        <f>LOOKUP(X12, Area!A:A, Area!E:E)</f>
        <v>6</v>
      </c>
      <c r="V12" s="17" t="str">
        <f>LOOKUP(X12, Area!A:A, Area!F:F)</f>
        <v>직항</v>
      </c>
      <c r="W12" s="39" t="str">
        <f>LOOKUP(X12, Area!A:A, Area!C:C)</f>
        <v>SIN</v>
      </c>
      <c r="X12" s="3" t="s">
        <v>943</v>
      </c>
      <c r="Y12" s="3" t="s">
        <v>945</v>
      </c>
      <c r="Z12" s="59">
        <f>IF(Y12 = "", "", IF(LOOKUP(Y12, Hotel!A:A, Hotel!B:B)=0, " ", LOOKUP(Y12, Hotel!A:A, Hotel!B:B)))</f>
        <v>5</v>
      </c>
      <c r="AA12" s="4" t="str">
        <f>IF(Y12 = "", "", IF(LOOKUP(Y12, Hotel!A:A, Hotel!C:C)=0, " ", LOOKUP(Y12, Hotel!A:A, Hotel!C:C)))</f>
        <v>http://booking.com/3122df72a21408e5</v>
      </c>
    </row>
    <row r="13" spans="1:27" x14ac:dyDescent="0.3">
      <c r="A13" s="12" t="str">
        <f>LOOKUP(B13, Nation!B:B, Nation!A:A)</f>
        <v>아시아</v>
      </c>
      <c r="B13" s="4" t="s">
        <v>432</v>
      </c>
      <c r="C13" s="12" t="str">
        <f>LOOKUP(X13, Area!A:A, Area!B:B)</f>
        <v>홍콩</v>
      </c>
      <c r="D13" s="4" t="s">
        <v>3840</v>
      </c>
      <c r="E13" s="60" t="s">
        <v>1102</v>
      </c>
      <c r="F13" s="4" t="s">
        <v>3841</v>
      </c>
      <c r="G13" s="18">
        <v>42832</v>
      </c>
      <c r="H13" s="18">
        <v>42835</v>
      </c>
      <c r="I13" s="13" t="s">
        <v>8</v>
      </c>
      <c r="J13" s="13" t="s">
        <v>12</v>
      </c>
      <c r="K13" s="49"/>
      <c r="L13" s="32">
        <v>569</v>
      </c>
      <c r="M13" s="32">
        <v>210</v>
      </c>
      <c r="N13" s="14">
        <f t="shared" si="0"/>
        <v>464</v>
      </c>
      <c r="O13" s="15">
        <f>N13*1130</f>
        <v>524320</v>
      </c>
      <c r="P13" s="35"/>
      <c r="Q13" s="35"/>
      <c r="R13" s="35">
        <f t="shared" si="1"/>
        <v>0</v>
      </c>
      <c r="S13" s="34">
        <f>R13*1130</f>
        <v>0</v>
      </c>
      <c r="T13" s="38">
        <f t="shared" si="2"/>
        <v>0</v>
      </c>
      <c r="U13" s="16">
        <f>LOOKUP(X13, Area!A:A, Area!E:E)</f>
        <v>4</v>
      </c>
      <c r="V13" s="17" t="str">
        <f>LOOKUP(X13, Area!A:A, Area!F:F)</f>
        <v>직항</v>
      </c>
      <c r="W13" s="39" t="str">
        <f>LOOKUP(X13, Area!A:A, Area!C:C)</f>
        <v>HKG</v>
      </c>
      <c r="X13" s="4" t="s">
        <v>436</v>
      </c>
      <c r="Y13" s="4" t="s">
        <v>3881</v>
      </c>
      <c r="Z13" s="59">
        <f>IF(Y13 = "", "", IF(LOOKUP(Y13, Hotel!A:A, Hotel!B:B)=0, " ", LOOKUP(Y13, Hotel!A:A, Hotel!B:B)))</f>
        <v>5</v>
      </c>
      <c r="AA13" s="4" t="str">
        <f>IF(Y13 = "", "", IF(LOOKUP(Y13, Hotel!A:A, Hotel!C:C)=0, " ", LOOKUP(Y13, Hotel!A:A, Hotel!C:C)))</f>
        <v>http://booking.com/e9281e00b129a</v>
      </c>
    </row>
    <row r="14" spans="1:27" x14ac:dyDescent="0.3">
      <c r="A14" s="12" t="str">
        <f>LOOKUP(B14, Nation!B:B, Nation!A:A)</f>
        <v>아프리카</v>
      </c>
      <c r="B14" s="12" t="s">
        <v>394</v>
      </c>
      <c r="C14" s="12" t="str">
        <f>LOOKUP(X14, Area!A:A, Area!B:B)</f>
        <v>치레지</v>
      </c>
      <c r="D14" s="12" t="s">
        <v>2622</v>
      </c>
      <c r="E14" s="60" t="s">
        <v>1102</v>
      </c>
      <c r="F14" s="4" t="s">
        <v>3251</v>
      </c>
      <c r="G14" s="18">
        <v>42832</v>
      </c>
      <c r="H14" s="18">
        <v>42835</v>
      </c>
      <c r="I14" s="13" t="s">
        <v>8</v>
      </c>
      <c r="J14" s="13" t="s">
        <v>12</v>
      </c>
      <c r="K14" s="41"/>
      <c r="L14" s="14">
        <v>329</v>
      </c>
      <c r="M14" s="14">
        <v>150</v>
      </c>
      <c r="N14" s="14">
        <f t="shared" si="0"/>
        <v>254</v>
      </c>
      <c r="O14" s="15">
        <f>N14*1130</f>
        <v>287020</v>
      </c>
      <c r="P14" s="34"/>
      <c r="Q14" s="34"/>
      <c r="R14" s="35">
        <f t="shared" si="1"/>
        <v>0</v>
      </c>
      <c r="S14" s="34">
        <f>R14*1130</f>
        <v>0</v>
      </c>
      <c r="T14" s="38">
        <f t="shared" si="2"/>
        <v>0</v>
      </c>
      <c r="U14" s="16">
        <f>LOOKUP(X14, Area!A:A, Area!E:E)</f>
        <v>22</v>
      </c>
      <c r="V14" s="17" t="str">
        <f>LOOKUP(X14, Area!A:A, Area!F:F)</f>
        <v>2회</v>
      </c>
      <c r="W14" s="39" t="str">
        <f>LOOKUP(X14, Area!A:A, Area!C:C)</f>
        <v>HRE</v>
      </c>
      <c r="X14" s="4" t="s">
        <v>2623</v>
      </c>
      <c r="Y14" s="4" t="s">
        <v>2738</v>
      </c>
      <c r="Z14" s="59">
        <f>IF(Y14 = "", "", IF(LOOKUP(Y14, Hotel!A:A, Hotel!B:B)=0, " ", LOOKUP(Y14, Hotel!A:A, Hotel!B:B)))</f>
        <v>5</v>
      </c>
      <c r="AA14" s="4" t="str">
        <f>IF(Y14 = "", "", IF(LOOKUP(Y14, Hotel!A:A, Hotel!C:C)=0, " ", LOOKUP(Y14, Hotel!A:A, Hotel!C:C)))</f>
        <v xml:space="preserve"> </v>
      </c>
    </row>
    <row r="15" spans="1:27" x14ac:dyDescent="0.3">
      <c r="A15" s="12" t="str">
        <f>LOOKUP(B15, Nation!B:B, Nation!A:A)</f>
        <v>유럽&amp;중동</v>
      </c>
      <c r="B15" s="4" t="s">
        <v>27</v>
      </c>
      <c r="C15" s="12" t="str">
        <f>LOOKUP(X15, Area!A:A, Area!B:B)</f>
        <v>산토리니</v>
      </c>
      <c r="D15" s="4" t="s">
        <v>4258</v>
      </c>
      <c r="E15" s="60" t="s">
        <v>1102</v>
      </c>
      <c r="F15" s="4" t="s">
        <v>4316</v>
      </c>
      <c r="G15" s="18">
        <v>42833</v>
      </c>
      <c r="H15" s="18">
        <v>42836</v>
      </c>
      <c r="I15" s="13" t="s">
        <v>2</v>
      </c>
      <c r="J15" s="13" t="s">
        <v>12</v>
      </c>
      <c r="K15" s="65"/>
      <c r="L15" s="32">
        <v>329</v>
      </c>
      <c r="M15" s="32">
        <v>120</v>
      </c>
      <c r="N15" s="14">
        <f t="shared" si="0"/>
        <v>269</v>
      </c>
      <c r="O15" s="15">
        <f>N15*1130</f>
        <v>303970</v>
      </c>
      <c r="P15" s="34"/>
      <c r="Q15" s="34"/>
      <c r="R15" s="35">
        <f t="shared" si="1"/>
        <v>0</v>
      </c>
      <c r="S15" s="34">
        <f>R15*1130</f>
        <v>0</v>
      </c>
      <c r="T15" s="38">
        <f t="shared" si="2"/>
        <v>0</v>
      </c>
      <c r="U15" s="16">
        <f>LOOKUP(X15, Area!A:A, Area!E:E)</f>
        <v>17</v>
      </c>
      <c r="V15" s="17" t="str">
        <f>LOOKUP(X15, Area!A:A, Area!F:F)</f>
        <v>2회</v>
      </c>
      <c r="W15" s="39" t="str">
        <f>LOOKUP(X15, Area!A:A, Area!C:C)</f>
        <v>JTR</v>
      </c>
      <c r="X15" s="4" t="s">
        <v>884</v>
      </c>
      <c r="Y15" s="4" t="s">
        <v>886</v>
      </c>
      <c r="Z15" s="4"/>
      <c r="AA15" s="4" t="str">
        <f>IF(Y15 = "", "", IF(LOOKUP(Y15, Hotel!A:A, Hotel!C:C)=0, " ", LOOKUP(Y15, Hotel!A:A, Hotel!C:C)))</f>
        <v>http://booking.com/3ed3ef08b99e2459</v>
      </c>
    </row>
    <row r="16" spans="1:27" x14ac:dyDescent="0.3">
      <c r="A16" s="12" t="str">
        <f>LOOKUP(B16, Nation!B:B, Nation!A:A)</f>
        <v>아시아</v>
      </c>
      <c r="B16" s="3" t="s">
        <v>71</v>
      </c>
      <c r="C16" s="12" t="str">
        <f>LOOKUP(X16, Area!A:A, Area!B:B)</f>
        <v>코사무이</v>
      </c>
      <c r="D16" s="3" t="s">
        <v>3665</v>
      </c>
      <c r="E16" s="60" t="s">
        <v>1102</v>
      </c>
      <c r="F16" s="4" t="s">
        <v>3742</v>
      </c>
      <c r="G16" s="27">
        <v>42834</v>
      </c>
      <c r="H16" s="27">
        <v>42837</v>
      </c>
      <c r="I16" s="25" t="s">
        <v>21</v>
      </c>
      <c r="J16" s="25" t="s">
        <v>12</v>
      </c>
      <c r="K16" s="51"/>
      <c r="L16" s="45">
        <v>399</v>
      </c>
      <c r="M16" s="45">
        <v>120</v>
      </c>
      <c r="N16" s="14">
        <f t="shared" si="0"/>
        <v>339</v>
      </c>
      <c r="O16" s="15">
        <f>N16*1130</f>
        <v>383070</v>
      </c>
      <c r="P16" s="35">
        <v>319</v>
      </c>
      <c r="Q16" s="35">
        <v>60</v>
      </c>
      <c r="R16" s="35">
        <f t="shared" si="1"/>
        <v>289</v>
      </c>
      <c r="S16" s="34">
        <f>R16*1130</f>
        <v>326570</v>
      </c>
      <c r="T16" s="38">
        <f t="shared" si="2"/>
        <v>56500</v>
      </c>
      <c r="U16" s="16">
        <f>LOOKUP(X16, Area!A:A, Area!E:E)</f>
        <v>9</v>
      </c>
      <c r="V16" s="17" t="str">
        <f>LOOKUP(X16, Area!A:A, Area!F:F)</f>
        <v>1회</v>
      </c>
      <c r="W16" s="39" t="str">
        <f>LOOKUP(X16, Area!A:A, Area!C:C)</f>
        <v>USM</v>
      </c>
      <c r="X16" s="3" t="s">
        <v>501</v>
      </c>
      <c r="Y16" s="4" t="s">
        <v>3625</v>
      </c>
      <c r="Z16" s="59">
        <f>IF(Y16 = "", "", IF(LOOKUP(Y16, Hotel!A:A, Hotel!B:B)=0, " ", LOOKUP(Y16, Hotel!A:A, Hotel!B:B)))</f>
        <v>4</v>
      </c>
      <c r="AA16" s="4" t="str">
        <f>IF(Y16 = "", "", IF(LOOKUP(Y16, Hotel!A:A, Hotel!C:C)=0, " ", LOOKUP(Y16, Hotel!A:A, Hotel!C:C)))</f>
        <v>http://booking.com/d7c10191ba0448230</v>
      </c>
    </row>
    <row r="17" spans="1:27" x14ac:dyDescent="0.3">
      <c r="A17" s="12" t="str">
        <f>LOOKUP(B17, Nation!B:B, Nation!A:A)</f>
        <v>북미</v>
      </c>
      <c r="B17" s="4" t="s">
        <v>11</v>
      </c>
      <c r="C17" s="12" t="str">
        <f>LOOKUP(X17, Area!A:A, Area!B:B)</f>
        <v>뉴욕</v>
      </c>
      <c r="D17" s="4" t="s">
        <v>3825</v>
      </c>
      <c r="E17" s="60" t="s">
        <v>1102</v>
      </c>
      <c r="F17" s="4" t="s">
        <v>3826</v>
      </c>
      <c r="G17" s="18">
        <v>42834</v>
      </c>
      <c r="H17" s="18">
        <v>42836</v>
      </c>
      <c r="I17" s="13" t="s">
        <v>21</v>
      </c>
      <c r="J17" s="13" t="s">
        <v>28</v>
      </c>
      <c r="K17" s="49"/>
      <c r="L17" s="32">
        <v>629</v>
      </c>
      <c r="M17" s="32">
        <v>400</v>
      </c>
      <c r="N17" s="14">
        <f t="shared" si="0"/>
        <v>429</v>
      </c>
      <c r="O17" s="15">
        <f>N17*1130</f>
        <v>484770</v>
      </c>
      <c r="P17" s="35"/>
      <c r="Q17" s="35"/>
      <c r="R17" s="35">
        <f t="shared" si="1"/>
        <v>0</v>
      </c>
      <c r="S17" s="34">
        <f>R17*1130</f>
        <v>0</v>
      </c>
      <c r="T17" s="38">
        <f t="shared" si="2"/>
        <v>0</v>
      </c>
      <c r="U17" s="16">
        <f>LOOKUP(X17, Area!A:A, Area!E:E)</f>
        <v>14</v>
      </c>
      <c r="V17" s="17" t="str">
        <f>LOOKUP(X17, Area!A:A, Area!F:F)</f>
        <v>직항</v>
      </c>
      <c r="W17" s="39" t="str">
        <f>LOOKUP(X17, Area!A:A, Area!C:C)</f>
        <v>JFK</v>
      </c>
      <c r="X17" s="4" t="s">
        <v>690</v>
      </c>
      <c r="Y17" s="4" t="s">
        <v>694</v>
      </c>
      <c r="Z17" s="59">
        <f>IF(Y17 = "", "", IF(LOOKUP(Y17, Hotel!A:A, Hotel!B:B)=0, " ", LOOKUP(Y17, Hotel!A:A, Hotel!B:B)))</f>
        <v>5</v>
      </c>
      <c r="AA17" s="4" t="str">
        <f>IF(Y17 = "", "", IF(LOOKUP(Y17, Hotel!A:A, Hotel!C:C)=0, " ", LOOKUP(Y17, Hotel!A:A, Hotel!C:C)))</f>
        <v>http://booking.com/46f273642ebfd00b1</v>
      </c>
    </row>
    <row r="18" spans="1:27" x14ac:dyDescent="0.3">
      <c r="A18" s="12" t="str">
        <f>LOOKUP(B18, Nation!B:B, Nation!A:A)</f>
        <v>아시아</v>
      </c>
      <c r="B18" s="3" t="s">
        <v>88</v>
      </c>
      <c r="C18" s="12" t="str">
        <f>LOOKUP(X18, Area!A:A, Area!B:B)</f>
        <v>파울 피낭 페낭항구</v>
      </c>
      <c r="D18" s="3" t="s">
        <v>3522</v>
      </c>
      <c r="E18" s="60" t="s">
        <v>1102</v>
      </c>
      <c r="F18" s="4" t="s">
        <v>3527</v>
      </c>
      <c r="G18" s="27">
        <v>42834</v>
      </c>
      <c r="H18" s="27">
        <v>42837</v>
      </c>
      <c r="I18" s="25" t="s">
        <v>21</v>
      </c>
      <c r="J18" s="25" t="s">
        <v>12</v>
      </c>
      <c r="K18" s="41"/>
      <c r="L18" s="45">
        <v>409</v>
      </c>
      <c r="M18" s="45">
        <v>150</v>
      </c>
      <c r="N18" s="14">
        <f t="shared" si="0"/>
        <v>334</v>
      </c>
      <c r="O18" s="15">
        <f>N18*1130</f>
        <v>377420</v>
      </c>
      <c r="P18" s="35"/>
      <c r="Q18" s="35"/>
      <c r="R18" s="35"/>
      <c r="S18" s="34"/>
      <c r="T18" s="38">
        <f t="shared" si="2"/>
        <v>0</v>
      </c>
      <c r="U18" s="16">
        <f>LOOKUP(X18, Area!A:A, Area!E:E)</f>
        <v>11</v>
      </c>
      <c r="V18" s="17" t="str">
        <f>LOOKUP(X18, Area!A:A, Area!F:F)</f>
        <v>1회</v>
      </c>
      <c r="W18" s="39" t="str">
        <f>LOOKUP(X18, Area!A:A, Area!C:C)</f>
        <v>PEN</v>
      </c>
      <c r="X18" s="3" t="s">
        <v>747</v>
      </c>
      <c r="Y18" s="44" t="s">
        <v>746</v>
      </c>
      <c r="Z18" s="59" t="str">
        <f>IF(Y18 = "", "", IF(LOOKUP(Y18, Hotel!A:A, Hotel!B:B)=0, " ", LOOKUP(Y18, Hotel!A:A, Hotel!B:B)))</f>
        <v xml:space="preserve"> </v>
      </c>
      <c r="AA18" s="4" t="str">
        <f>IF(Y18 = "", "", IF(LOOKUP(Y18, Hotel!A:A, Hotel!C:C)=0, " ", LOOKUP(Y18, Hotel!A:A, Hotel!C:C)))</f>
        <v>http://booking.com/a0c410b5c46f67f7</v>
      </c>
    </row>
    <row r="19" spans="1:27" x14ac:dyDescent="0.3">
      <c r="A19" s="12" t="str">
        <f>LOOKUP(B19, Nation!B:B, Nation!A:A)</f>
        <v>북미</v>
      </c>
      <c r="B19" s="24" t="s">
        <v>11</v>
      </c>
      <c r="C19" s="12" t="str">
        <f>LOOKUP(X19, Area!A:A, Area!B:B)</f>
        <v>플로리다 올렌도</v>
      </c>
      <c r="D19" s="24" t="s">
        <v>2636</v>
      </c>
      <c r="E19" s="60" t="s">
        <v>1102</v>
      </c>
      <c r="F19" s="12" t="s">
        <v>2646</v>
      </c>
      <c r="G19" s="18">
        <v>42834</v>
      </c>
      <c r="H19" s="18">
        <v>42837</v>
      </c>
      <c r="I19" s="25" t="s">
        <v>21</v>
      </c>
      <c r="J19" s="25" t="s">
        <v>12</v>
      </c>
      <c r="K19" s="51"/>
      <c r="L19" s="26">
        <v>869</v>
      </c>
      <c r="M19" s="26">
        <v>330</v>
      </c>
      <c r="N19" s="14">
        <f t="shared" si="0"/>
        <v>704</v>
      </c>
      <c r="O19" s="15">
        <f>N19*1130</f>
        <v>795520</v>
      </c>
      <c r="P19" s="34"/>
      <c r="Q19" s="34"/>
      <c r="R19" s="35">
        <f t="shared" ref="R19:R33" si="3">(((P19*2)-Q19)/2)</f>
        <v>0</v>
      </c>
      <c r="S19" s="34">
        <f>R19*1130</f>
        <v>0</v>
      </c>
      <c r="T19" s="38">
        <f t="shared" si="2"/>
        <v>0</v>
      </c>
      <c r="U19" s="16">
        <f>LOOKUP(X19, Area!A:A, Area!E:E)</f>
        <v>17</v>
      </c>
      <c r="V19" s="17" t="str">
        <f>LOOKUP(X19, Area!A:A, Area!F:F)</f>
        <v>1회</v>
      </c>
      <c r="W19" s="39" t="str">
        <f>LOOKUP(X19, Area!A:A, Area!C:C)</f>
        <v>MCO</v>
      </c>
      <c r="X19" s="3" t="s">
        <v>715</v>
      </c>
      <c r="Y19" s="3" t="s">
        <v>714</v>
      </c>
      <c r="Z19" s="59" t="str">
        <f>IF(Y19 = "", "", IF(LOOKUP(Y19, Hotel!A:A, Hotel!B:B)=0, " ", LOOKUP(Y19, Hotel!A:A, Hotel!B:B)))</f>
        <v xml:space="preserve"> </v>
      </c>
      <c r="AA19" s="4" t="str">
        <f>IF(Y19 = "", "", IF(LOOKUP(Y19, Hotel!A:A, Hotel!C:C)=0, " ", LOOKUP(Y19, Hotel!A:A, Hotel!C:C)))</f>
        <v>http://booking.com/7fbcd75dbf156</v>
      </c>
    </row>
    <row r="20" spans="1:27" x14ac:dyDescent="0.3">
      <c r="A20" s="12" t="str">
        <f>LOOKUP(B20, Nation!B:B, Nation!A:A)</f>
        <v>아시아</v>
      </c>
      <c r="B20" s="3" t="s">
        <v>432</v>
      </c>
      <c r="C20" s="12" t="str">
        <f>LOOKUP(X20, Area!A:A, Area!B:B)</f>
        <v>홍콩</v>
      </c>
      <c r="D20" s="3" t="s">
        <v>443</v>
      </c>
      <c r="E20" s="60" t="s">
        <v>1102</v>
      </c>
      <c r="F20" s="4" t="s">
        <v>2900</v>
      </c>
      <c r="G20" s="27">
        <v>42834</v>
      </c>
      <c r="H20" s="27">
        <v>42837</v>
      </c>
      <c r="I20" s="25" t="s">
        <v>21</v>
      </c>
      <c r="J20" s="25" t="s">
        <v>12</v>
      </c>
      <c r="K20" s="51"/>
      <c r="L20" s="26">
        <v>499</v>
      </c>
      <c r="M20" s="26">
        <v>180</v>
      </c>
      <c r="N20" s="14">
        <f t="shared" si="0"/>
        <v>409</v>
      </c>
      <c r="O20" s="15">
        <f>N20*1130</f>
        <v>462170</v>
      </c>
      <c r="P20" s="35">
        <v>429</v>
      </c>
      <c r="Q20" s="35">
        <v>60</v>
      </c>
      <c r="R20" s="35">
        <f t="shared" si="3"/>
        <v>399</v>
      </c>
      <c r="S20" s="34">
        <f>R20*1130</f>
        <v>450870</v>
      </c>
      <c r="T20" s="38">
        <f t="shared" si="2"/>
        <v>11300</v>
      </c>
      <c r="U20" s="16">
        <f>LOOKUP(X20, Area!A:A, Area!E:E)</f>
        <v>4</v>
      </c>
      <c r="V20" s="17" t="str">
        <f>LOOKUP(X20, Area!A:A, Area!F:F)</f>
        <v>직항</v>
      </c>
      <c r="W20" s="39" t="str">
        <f>LOOKUP(X20, Area!A:A, Area!C:C)</f>
        <v>HKG</v>
      </c>
      <c r="X20" s="3" t="s">
        <v>436</v>
      </c>
      <c r="Y20" s="3" t="s">
        <v>435</v>
      </c>
      <c r="Z20" s="59">
        <f>IF(Y20 = "", "", IF(LOOKUP(Y20, Hotel!A:A, Hotel!B:B)=0, " ", LOOKUP(Y20, Hotel!A:A, Hotel!B:B)))</f>
        <v>4</v>
      </c>
      <c r="AA20" s="4" t="str">
        <f>IF(Y20 = "", "", IF(LOOKUP(Y20, Hotel!A:A, Hotel!C:C)=0, " ", LOOKUP(Y20, Hotel!A:A, Hotel!C:C)))</f>
        <v>http://booking.com/3d60717d835d</v>
      </c>
    </row>
    <row r="21" spans="1:27" x14ac:dyDescent="0.3">
      <c r="A21" s="12" t="str">
        <f>LOOKUP(B21, Nation!B:B, Nation!A:A)</f>
        <v>아시아</v>
      </c>
      <c r="B21" s="4" t="s">
        <v>583</v>
      </c>
      <c r="C21" s="12" t="str">
        <f>LOOKUP(X21, Area!A:A, Area!B:B)</f>
        <v>마카오</v>
      </c>
      <c r="D21" s="4" t="s">
        <v>4466</v>
      </c>
      <c r="E21" s="60" t="s">
        <v>1102</v>
      </c>
      <c r="F21" s="4" t="s">
        <v>4542</v>
      </c>
      <c r="G21" s="18">
        <v>42835</v>
      </c>
      <c r="H21" s="18">
        <v>42838</v>
      </c>
      <c r="I21" s="13" t="s">
        <v>25</v>
      </c>
      <c r="J21" s="13" t="s">
        <v>12</v>
      </c>
      <c r="K21" s="49"/>
      <c r="L21" s="32">
        <v>369</v>
      </c>
      <c r="M21" s="32">
        <v>150</v>
      </c>
      <c r="N21" s="14">
        <f t="shared" si="0"/>
        <v>294</v>
      </c>
      <c r="O21" s="15">
        <f>N21*1130</f>
        <v>332220</v>
      </c>
      <c r="P21" s="34"/>
      <c r="Q21" s="34"/>
      <c r="R21" s="35">
        <f t="shared" si="3"/>
        <v>0</v>
      </c>
      <c r="S21" s="34">
        <f>R21*1130</f>
        <v>0</v>
      </c>
      <c r="T21" s="38">
        <f t="shared" si="2"/>
        <v>0</v>
      </c>
      <c r="U21" s="16">
        <f>LOOKUP(X21, Area!A:A, Area!E:E)</f>
        <v>3</v>
      </c>
      <c r="V21" s="17" t="str">
        <f>LOOKUP(X21, Area!A:A, Area!F:F)</f>
        <v>직항</v>
      </c>
      <c r="W21" s="39" t="str">
        <f>LOOKUP(X21, Area!A:A, Area!C:C)</f>
        <v>MFM</v>
      </c>
      <c r="X21" s="4" t="s">
        <v>585</v>
      </c>
      <c r="Y21" s="4" t="s">
        <v>4467</v>
      </c>
      <c r="Z21" s="4"/>
      <c r="AA21" s="4" t="str">
        <f>IF(Y21 = "", "", IF(LOOKUP(Y21, Hotel!A:A, Hotel!C:C)=0, " ", LOOKUP(Y21, Hotel!A:A, Hotel!C:C)))</f>
        <v>http://booking.com/781497ba3d5d79a</v>
      </c>
    </row>
    <row r="22" spans="1:27" x14ac:dyDescent="0.3">
      <c r="A22" s="12" t="str">
        <f>LOOKUP(B22, Nation!B:B, Nation!A:A)</f>
        <v>아시아</v>
      </c>
      <c r="B22" s="3" t="s">
        <v>91</v>
      </c>
      <c r="C22" s="12" t="str">
        <f>LOOKUP(X22, Area!A:A, Area!B:B)</f>
        <v>광둥성 롱승</v>
      </c>
      <c r="D22" s="3" t="s">
        <v>2493</v>
      </c>
      <c r="E22" s="60" t="s">
        <v>1102</v>
      </c>
      <c r="F22" s="4" t="s">
        <v>3694</v>
      </c>
      <c r="G22" s="27">
        <v>42835</v>
      </c>
      <c r="H22" s="27">
        <v>42838</v>
      </c>
      <c r="I22" s="25" t="s">
        <v>25</v>
      </c>
      <c r="J22" s="25" t="s">
        <v>12</v>
      </c>
      <c r="K22" s="51"/>
      <c r="L22" s="45">
        <v>319</v>
      </c>
      <c r="M22" s="45">
        <v>90</v>
      </c>
      <c r="N22" s="14">
        <f t="shared" si="0"/>
        <v>274</v>
      </c>
      <c r="O22" s="15">
        <f>N22*1130</f>
        <v>309620</v>
      </c>
      <c r="P22" s="35">
        <v>239</v>
      </c>
      <c r="Q22" s="35">
        <v>0</v>
      </c>
      <c r="R22" s="35">
        <f t="shared" si="3"/>
        <v>239</v>
      </c>
      <c r="S22" s="34">
        <f>R22*1130</f>
        <v>270070</v>
      </c>
      <c r="T22" s="38">
        <f t="shared" si="2"/>
        <v>39550</v>
      </c>
      <c r="U22" s="16">
        <f>LOOKUP(X22, Area!A:A, Area!E:E)</f>
        <v>14</v>
      </c>
      <c r="V22" s="17" t="str">
        <f>LOOKUP(X22, Area!A:A, Area!F:F)</f>
        <v>1회</v>
      </c>
      <c r="W22" s="39" t="str">
        <f>LOOKUP(X22, Area!A:A, Area!C:C)</f>
        <v>KWL</v>
      </c>
      <c r="X22" s="3" t="s">
        <v>2208</v>
      </c>
      <c r="Y22" s="3" t="s">
        <v>570</v>
      </c>
      <c r="Z22" s="59" t="str">
        <f>IF(Y22 = "", "", IF(LOOKUP(Y22, Hotel!A:A, Hotel!B:B)=0, " ", LOOKUP(Y22, Hotel!A:A, Hotel!B:B)))</f>
        <v xml:space="preserve"> </v>
      </c>
      <c r="AA22" s="4" t="str">
        <f>IF(Y22 = "", "", IF(LOOKUP(Y22, Hotel!A:A, Hotel!C:C)=0, " ", LOOKUP(Y22, Hotel!A:A, Hotel!C:C)))</f>
        <v>http://www.agoda.com/ko-kr/guilin-longsheng-huamei-international-hotel/hotel/guilin-cn.html</v>
      </c>
    </row>
    <row r="23" spans="1:27" x14ac:dyDescent="0.3">
      <c r="A23" s="12" t="str">
        <f>LOOKUP(B23, Nation!B:B, Nation!A:A)</f>
        <v>아시아</v>
      </c>
      <c r="B23" s="4" t="s">
        <v>760</v>
      </c>
      <c r="C23" s="12" t="str">
        <f>LOOKUP(X23, Area!A:A, Area!B:B)</f>
        <v>씨엠립</v>
      </c>
      <c r="D23" s="4" t="s">
        <v>4253</v>
      </c>
      <c r="E23" s="60" t="s">
        <v>4194</v>
      </c>
      <c r="F23" s="4" t="s">
        <v>4230</v>
      </c>
      <c r="G23" s="18">
        <v>42835</v>
      </c>
      <c r="H23" s="18">
        <v>42838</v>
      </c>
      <c r="I23" s="13" t="s">
        <v>25</v>
      </c>
      <c r="J23" s="13" t="s">
        <v>12</v>
      </c>
      <c r="K23" s="51"/>
      <c r="L23" s="45">
        <v>359</v>
      </c>
      <c r="M23" s="45">
        <v>120</v>
      </c>
      <c r="N23" s="14">
        <f t="shared" si="0"/>
        <v>299</v>
      </c>
      <c r="O23" s="15">
        <f>N23*1130</f>
        <v>337870</v>
      </c>
      <c r="P23" s="64">
        <v>289</v>
      </c>
      <c r="Q23" s="64">
        <v>120</v>
      </c>
      <c r="R23" s="35">
        <f t="shared" si="3"/>
        <v>229</v>
      </c>
      <c r="S23" s="34">
        <f>R23*1130</f>
        <v>258770</v>
      </c>
      <c r="T23" s="38">
        <f t="shared" si="2"/>
        <v>79100</v>
      </c>
      <c r="U23" s="16">
        <f>LOOKUP(X23, Area!A:A, Area!E:E)</f>
        <v>5</v>
      </c>
      <c r="V23" s="17" t="str">
        <f>LOOKUP(X23, Area!A:A, Area!F:F)</f>
        <v>직항</v>
      </c>
      <c r="W23" s="39" t="str">
        <f>LOOKUP(X23, Area!A:A, Area!C:C)</f>
        <v>REP</v>
      </c>
      <c r="X23" s="3" t="s">
        <v>3040</v>
      </c>
      <c r="Y23" s="3" t="s">
        <v>4589</v>
      </c>
      <c r="Z23" s="3"/>
      <c r="AA23" s="4" t="str">
        <f>IF(Y23 = "", "", IF(LOOKUP(Y23, Hotel!A:A, Hotel!C:C)=0, " ", LOOKUP(Y23, Hotel!A:A, Hotel!C:C)))</f>
        <v>http://booking.com/5b649983edee926a9</v>
      </c>
    </row>
    <row r="24" spans="1:27" x14ac:dyDescent="0.3">
      <c r="A24" s="12" t="str">
        <f>LOOKUP(B24, Nation!B:B, Nation!A:A)</f>
        <v>아시아</v>
      </c>
      <c r="B24" s="4" t="s">
        <v>432</v>
      </c>
      <c r="C24" s="12" t="str">
        <f>LOOKUP(X24, Area!A:A, Area!B:B)</f>
        <v>홍콩</v>
      </c>
      <c r="D24" s="4" t="s">
        <v>3865</v>
      </c>
      <c r="E24" s="60" t="s">
        <v>1102</v>
      </c>
      <c r="F24" s="4" t="s">
        <v>3866</v>
      </c>
      <c r="G24" s="18">
        <v>42835</v>
      </c>
      <c r="H24" s="18">
        <v>42838</v>
      </c>
      <c r="I24" s="13" t="s">
        <v>25</v>
      </c>
      <c r="J24" s="13" t="s">
        <v>12</v>
      </c>
      <c r="K24" s="49"/>
      <c r="L24" s="32">
        <v>949</v>
      </c>
      <c r="M24" s="32">
        <v>360</v>
      </c>
      <c r="N24" s="14">
        <f t="shared" si="0"/>
        <v>769</v>
      </c>
      <c r="O24" s="15">
        <f>N24*1130</f>
        <v>868970</v>
      </c>
      <c r="P24" s="35"/>
      <c r="Q24" s="35"/>
      <c r="R24" s="35">
        <f t="shared" si="3"/>
        <v>0</v>
      </c>
      <c r="S24" s="34">
        <f>R24*1130</f>
        <v>0</v>
      </c>
      <c r="T24" s="38">
        <f t="shared" si="2"/>
        <v>0</v>
      </c>
      <c r="U24" s="16">
        <f>LOOKUP(X24, Area!A:A, Area!E:E)</f>
        <v>4</v>
      </c>
      <c r="V24" s="17" t="str">
        <f>LOOKUP(X24, Area!A:A, Area!F:F)</f>
        <v>직항</v>
      </c>
      <c r="W24" s="39" t="str">
        <f>LOOKUP(X24, Area!A:A, Area!C:C)</f>
        <v>HKG</v>
      </c>
      <c r="X24" s="4" t="s">
        <v>436</v>
      </c>
      <c r="Y24" s="4" t="s">
        <v>3887</v>
      </c>
      <c r="Z24" s="59">
        <f>IF(Y24 = "", "", IF(LOOKUP(Y24, Hotel!A:A, Hotel!B:B)=0, " ", LOOKUP(Y24, Hotel!A:A, Hotel!B:B)))</f>
        <v>5</v>
      </c>
      <c r="AA24" s="4" t="str">
        <f>IF(Y24 = "", "", IF(LOOKUP(Y24, Hotel!A:A, Hotel!C:C)=0, " ", LOOKUP(Y24, Hotel!A:A, Hotel!C:C)))</f>
        <v>http://booking.com/60330a257d77</v>
      </c>
    </row>
    <row r="25" spans="1:27" x14ac:dyDescent="0.3">
      <c r="A25" s="12" t="str">
        <f>LOOKUP(B25, Nation!B:B, Nation!A:A)</f>
        <v>아시아</v>
      </c>
      <c r="B25" s="3" t="s">
        <v>91</v>
      </c>
      <c r="C25" s="12" t="str">
        <f>LOOKUP(X25, Area!A:A, Area!B:B)</f>
        <v>계림</v>
      </c>
      <c r="D25" s="3" t="s">
        <v>3963</v>
      </c>
      <c r="E25" s="60" t="s">
        <v>1102</v>
      </c>
      <c r="F25" s="4" t="s">
        <v>3992</v>
      </c>
      <c r="G25" s="27">
        <v>42836</v>
      </c>
      <c r="H25" s="27">
        <v>42839</v>
      </c>
      <c r="I25" s="58" t="s">
        <v>70</v>
      </c>
      <c r="J25" s="25" t="s">
        <v>12</v>
      </c>
      <c r="K25" s="49"/>
      <c r="L25" s="45">
        <v>399</v>
      </c>
      <c r="M25" s="45">
        <v>120</v>
      </c>
      <c r="N25" s="14">
        <f t="shared" si="0"/>
        <v>339</v>
      </c>
      <c r="O25" s="15">
        <f>N25*1130</f>
        <v>383070</v>
      </c>
      <c r="P25" s="35">
        <v>319</v>
      </c>
      <c r="Q25" s="35">
        <v>60</v>
      </c>
      <c r="R25" s="35">
        <f t="shared" si="3"/>
        <v>289</v>
      </c>
      <c r="S25" s="34">
        <f>R25*1130</f>
        <v>326570</v>
      </c>
      <c r="T25" s="38">
        <f t="shared" si="2"/>
        <v>56500</v>
      </c>
      <c r="U25" s="16">
        <f>LOOKUP(X25, Area!A:A, Area!E:E)</f>
        <v>14</v>
      </c>
      <c r="V25" s="17" t="str">
        <f>LOOKUP(X25, Area!A:A, Area!F:F)</f>
        <v>1회</v>
      </c>
      <c r="W25" s="39" t="str">
        <f>LOOKUP(X25, Area!A:A, Area!C:C)</f>
        <v>KWL</v>
      </c>
      <c r="X25" s="3" t="s">
        <v>388</v>
      </c>
      <c r="Y25" s="3" t="s">
        <v>4587</v>
      </c>
      <c r="Z25" s="59" t="str">
        <f>IF(Y25 = "", "", IF(LOOKUP(Y25, Hotel!A:A, Hotel!B:B)=0, " ", LOOKUP(Y25, Hotel!A:A, Hotel!B:B)))</f>
        <v xml:space="preserve"> </v>
      </c>
      <c r="AA25" s="4" t="str">
        <f>IF(Y25 = "", "", IF(LOOKUP(Y25, Hotel!A:A, Hotel!C:C)=0, " ", LOOKUP(Y25, Hotel!A:A, Hotel!C:C)))</f>
        <v>http://booking.com/42e6a158da430</v>
      </c>
    </row>
    <row r="26" spans="1:27" x14ac:dyDescent="0.3">
      <c r="A26" s="12" t="str">
        <f>LOOKUP(B26, Nation!B:B, Nation!A:A)</f>
        <v>남미</v>
      </c>
      <c r="B26" s="3" t="s">
        <v>141</v>
      </c>
      <c r="C26" s="12" t="str">
        <f>LOOKUP(X26, Area!A:A, Area!B:B)</f>
        <v>알라고아스 마세이오</v>
      </c>
      <c r="D26" s="3" t="s">
        <v>3052</v>
      </c>
      <c r="E26" s="60" t="s">
        <v>1102</v>
      </c>
      <c r="F26" s="4" t="s">
        <v>3067</v>
      </c>
      <c r="G26" s="27">
        <v>42836</v>
      </c>
      <c r="H26" s="27">
        <v>42843</v>
      </c>
      <c r="I26" s="25" t="s">
        <v>70</v>
      </c>
      <c r="J26" s="25" t="s">
        <v>46</v>
      </c>
      <c r="K26" s="51"/>
      <c r="L26" s="26">
        <v>1049</v>
      </c>
      <c r="M26" s="26">
        <v>390</v>
      </c>
      <c r="N26" s="14">
        <f t="shared" si="0"/>
        <v>854</v>
      </c>
      <c r="O26" s="15">
        <f>N26*1130</f>
        <v>965020</v>
      </c>
      <c r="P26" s="34"/>
      <c r="Q26" s="34"/>
      <c r="R26" s="35">
        <f t="shared" si="3"/>
        <v>0</v>
      </c>
      <c r="S26" s="34">
        <f>R26*1130</f>
        <v>0</v>
      </c>
      <c r="T26" s="38">
        <f t="shared" si="2"/>
        <v>0</v>
      </c>
      <c r="U26" s="16">
        <f>LOOKUP(X26, Area!A:A, Area!E:E)</f>
        <v>32</v>
      </c>
      <c r="V26" s="17" t="str">
        <f>LOOKUP(X26, Area!A:A, Area!F:F)</f>
        <v>2회</v>
      </c>
      <c r="W26" s="39" t="str">
        <f>LOOKUP(X26, Area!A:A, Area!C:C)</f>
        <v>MCZ</v>
      </c>
      <c r="X26" s="3" t="s">
        <v>588</v>
      </c>
      <c r="Y26" s="3" t="s">
        <v>3053</v>
      </c>
      <c r="Z26" s="59" t="str">
        <f>IF(Y26 = "", "", IF(LOOKUP(Y26, Hotel!A:A, Hotel!B:B)=0, " ", LOOKUP(Y26, Hotel!A:A, Hotel!B:B)))</f>
        <v xml:space="preserve"> </v>
      </c>
      <c r="AA26" s="4" t="str">
        <f>IF(Y26 = "", "", IF(LOOKUP(Y26, Hotel!A:A, Hotel!C:C)=0, " ", LOOKUP(Y26, Hotel!A:A, Hotel!C:C)))</f>
        <v>http://booking.com/9df1fabfa9d9a109</v>
      </c>
    </row>
    <row r="27" spans="1:27" x14ac:dyDescent="0.3">
      <c r="A27" s="12" t="str">
        <f>LOOKUP(B27, Nation!B:B, Nation!A:A)</f>
        <v>오세아니아</v>
      </c>
      <c r="B27" s="12" t="s">
        <v>51</v>
      </c>
      <c r="C27" s="12" t="str">
        <f>LOOKUP(X27, Area!A:A, Area!B:B)</f>
        <v>혹스베이 네이피어</v>
      </c>
      <c r="D27" s="12" t="s">
        <v>2612</v>
      </c>
      <c r="E27" s="60" t="s">
        <v>1102</v>
      </c>
      <c r="F27" s="30" t="s">
        <v>2613</v>
      </c>
      <c r="G27" s="18">
        <v>42836</v>
      </c>
      <c r="H27" s="18">
        <v>42839</v>
      </c>
      <c r="I27" s="13" t="s">
        <v>70</v>
      </c>
      <c r="J27" s="13" t="s">
        <v>12</v>
      </c>
      <c r="K27" s="41"/>
      <c r="L27" s="14">
        <v>559</v>
      </c>
      <c r="M27" s="14">
        <v>210</v>
      </c>
      <c r="N27" s="14">
        <f t="shared" si="0"/>
        <v>454</v>
      </c>
      <c r="O27" s="15">
        <f>N27*1130</f>
        <v>513020</v>
      </c>
      <c r="P27" s="34"/>
      <c r="Q27" s="34"/>
      <c r="R27" s="35">
        <f t="shared" si="3"/>
        <v>0</v>
      </c>
      <c r="S27" s="34">
        <f>R27*1130</f>
        <v>0</v>
      </c>
      <c r="T27" s="38">
        <f t="shared" si="2"/>
        <v>0</v>
      </c>
      <c r="U27" s="16">
        <f>LOOKUP(X27, Area!A:A, Area!E:E)</f>
        <v>15</v>
      </c>
      <c r="V27" s="17" t="str">
        <f>LOOKUP(X27, Area!A:A, Area!F:F)</f>
        <v>1회</v>
      </c>
      <c r="W27" s="39" t="str">
        <f>LOOKUP(X27, Area!A:A, Area!C:C)</f>
        <v>NPE</v>
      </c>
      <c r="X27" s="4" t="s">
        <v>680</v>
      </c>
      <c r="Y27" s="4" t="s">
        <v>679</v>
      </c>
      <c r="Z27" s="59" t="str">
        <f>IF(Y27 = "", "", IF(LOOKUP(Y27, Hotel!A:A, Hotel!B:B)=0, " ", LOOKUP(Y27, Hotel!A:A, Hotel!B:B)))</f>
        <v xml:space="preserve"> </v>
      </c>
      <c r="AA27" s="4" t="str">
        <f>IF(Y27 = "", "", IF(LOOKUP(Y27, Hotel!A:A, Hotel!C:C)=0, " ", LOOKUP(Y27, Hotel!A:A, Hotel!C:C)))</f>
        <v>http://booking.com/0d51c921c14d</v>
      </c>
    </row>
    <row r="28" spans="1:27" x14ac:dyDescent="0.3">
      <c r="A28" s="12" t="str">
        <f>LOOKUP(B28, Nation!B:B, Nation!A:A)</f>
        <v>유럽&amp;중동</v>
      </c>
      <c r="B28" s="4" t="s">
        <v>27</v>
      </c>
      <c r="C28" s="12" t="str">
        <f>LOOKUP(X28, Area!A:A, Area!B:B)</f>
        <v>산토리니</v>
      </c>
      <c r="D28" s="4" t="s">
        <v>4258</v>
      </c>
      <c r="E28" s="60" t="s">
        <v>4194</v>
      </c>
      <c r="F28" s="4" t="s">
        <v>4228</v>
      </c>
      <c r="G28" s="18">
        <v>42836</v>
      </c>
      <c r="H28" s="18">
        <v>42839</v>
      </c>
      <c r="I28" s="13" t="s">
        <v>70</v>
      </c>
      <c r="J28" s="13" t="s">
        <v>12</v>
      </c>
      <c r="K28" s="51"/>
      <c r="L28" s="45">
        <v>329</v>
      </c>
      <c r="M28" s="45">
        <v>120</v>
      </c>
      <c r="N28" s="14">
        <f t="shared" si="0"/>
        <v>269</v>
      </c>
      <c r="O28" s="15">
        <f>N28*1130</f>
        <v>303970</v>
      </c>
      <c r="P28" s="34"/>
      <c r="Q28" s="34"/>
      <c r="R28" s="35">
        <f t="shared" si="3"/>
        <v>0</v>
      </c>
      <c r="S28" s="34">
        <f>R28*1130</f>
        <v>0</v>
      </c>
      <c r="T28" s="38">
        <f t="shared" si="2"/>
        <v>0</v>
      </c>
      <c r="U28" s="16">
        <f>LOOKUP(X28, Area!A:A, Area!E:E)</f>
        <v>17</v>
      </c>
      <c r="V28" s="17" t="str">
        <f>LOOKUP(X28, Area!A:A, Area!F:F)</f>
        <v>2회</v>
      </c>
      <c r="W28" s="39" t="str">
        <f>LOOKUP(X28, Area!A:A, Area!C:C)</f>
        <v>JTR</v>
      </c>
      <c r="X28" s="3" t="s">
        <v>884</v>
      </c>
      <c r="Y28" s="3" t="s">
        <v>886</v>
      </c>
      <c r="Z28" s="3"/>
      <c r="AA28" s="4" t="str">
        <f>IF(Y28 = "", "", IF(LOOKUP(Y28, Hotel!A:A, Hotel!C:C)=0, " ", LOOKUP(Y28, Hotel!A:A, Hotel!C:C)))</f>
        <v>http://booking.com/3ed3ef08b99e2459</v>
      </c>
    </row>
    <row r="29" spans="1:27" x14ac:dyDescent="0.3">
      <c r="A29" s="12" t="str">
        <f>LOOKUP(B29, Nation!B:B, Nation!A:A)</f>
        <v>아시아</v>
      </c>
      <c r="B29" s="4" t="s">
        <v>91</v>
      </c>
      <c r="C29" s="12" t="str">
        <f>LOOKUP(X29, Area!A:A, Area!B:B)</f>
        <v>산시 시안</v>
      </c>
      <c r="D29" s="4" t="s">
        <v>3081</v>
      </c>
      <c r="E29" s="60" t="s">
        <v>1102</v>
      </c>
      <c r="F29" s="4" t="s">
        <v>3859</v>
      </c>
      <c r="G29" s="18">
        <v>42837</v>
      </c>
      <c r="H29" s="18">
        <v>42840</v>
      </c>
      <c r="I29" s="13" t="s">
        <v>15</v>
      </c>
      <c r="J29" s="13" t="s">
        <v>12</v>
      </c>
      <c r="K29" s="49"/>
      <c r="L29" s="32">
        <v>399</v>
      </c>
      <c r="M29" s="32">
        <v>120</v>
      </c>
      <c r="N29" s="14">
        <f t="shared" si="0"/>
        <v>339</v>
      </c>
      <c r="O29" s="15">
        <f>N29*1130</f>
        <v>383070</v>
      </c>
      <c r="P29" s="35">
        <v>319</v>
      </c>
      <c r="Q29" s="35">
        <v>60</v>
      </c>
      <c r="R29" s="35">
        <f t="shared" si="3"/>
        <v>289</v>
      </c>
      <c r="S29" s="34">
        <f>R29*1130</f>
        <v>326570</v>
      </c>
      <c r="T29" s="38">
        <f t="shared" si="2"/>
        <v>56500</v>
      </c>
      <c r="U29" s="16">
        <f>LOOKUP(X29, Area!A:A, Area!E:E)</f>
        <v>3</v>
      </c>
      <c r="V29" s="17" t="str">
        <f>LOOKUP(X29, Area!A:A, Area!F:F)</f>
        <v>직항</v>
      </c>
      <c r="W29" s="39" t="str">
        <f>LOOKUP(X29, Area!A:A, Area!C:C)</f>
        <v>XIY</v>
      </c>
      <c r="X29" s="4" t="s">
        <v>1077</v>
      </c>
      <c r="Y29" s="4" t="s">
        <v>1079</v>
      </c>
      <c r="Z29" s="59">
        <f>IF(Y29 = "", "", IF(LOOKUP(Y29, Hotel!A:A, Hotel!B:B)=0, " ", LOOKUP(Y29, Hotel!A:A, Hotel!B:B)))</f>
        <v>5</v>
      </c>
      <c r="AA29" s="4" t="str">
        <f>IF(Y29 = "", "", IF(LOOKUP(Y29, Hotel!A:A, Hotel!C:C)=0, " ", LOOKUP(Y29, Hotel!A:A, Hotel!C:C)))</f>
        <v>http://booking.com/e5720c1402b1b5b95</v>
      </c>
    </row>
    <row r="30" spans="1:27" x14ac:dyDescent="0.3">
      <c r="A30" s="12" t="str">
        <f>LOOKUP(B30, Nation!B:B, Nation!A:A)</f>
        <v>유럽&amp;중동</v>
      </c>
      <c r="B30" s="24" t="s">
        <v>318</v>
      </c>
      <c r="C30" s="12" t="str">
        <f>LOOKUP(X30, Area!A:A, Area!B:B)</f>
        <v>페트라</v>
      </c>
      <c r="D30" s="24" t="s">
        <v>2598</v>
      </c>
      <c r="E30" s="60" t="s">
        <v>1102</v>
      </c>
      <c r="F30" s="12" t="s">
        <v>1104</v>
      </c>
      <c r="G30" s="27">
        <v>42837</v>
      </c>
      <c r="H30" s="27">
        <v>42839</v>
      </c>
      <c r="I30" s="25" t="s">
        <v>2523</v>
      </c>
      <c r="J30" s="25" t="s">
        <v>28</v>
      </c>
      <c r="K30" s="42"/>
      <c r="L30" s="14">
        <v>489</v>
      </c>
      <c r="M30" s="14">
        <v>180</v>
      </c>
      <c r="N30" s="14">
        <f t="shared" si="0"/>
        <v>399</v>
      </c>
      <c r="O30" s="15">
        <f>N30*1130</f>
        <v>450870</v>
      </c>
      <c r="P30" s="34"/>
      <c r="Q30" s="34"/>
      <c r="R30" s="35">
        <f t="shared" si="3"/>
        <v>0</v>
      </c>
      <c r="S30" s="34">
        <f>R30*1130</f>
        <v>0</v>
      </c>
      <c r="T30" s="38">
        <f t="shared" si="2"/>
        <v>0</v>
      </c>
      <c r="U30" s="16">
        <f>LOOKUP(X30, Area!A:A, Area!E:E)</f>
        <v>0</v>
      </c>
      <c r="V30" s="17" t="str">
        <f>LOOKUP(X30, Area!A:A, Area!F:F)</f>
        <v>없음</v>
      </c>
      <c r="W30" s="39" t="str">
        <f>LOOKUP(X30, Area!A:A, Area!C:C)</f>
        <v>ETH</v>
      </c>
      <c r="X30" s="3" t="s">
        <v>2307</v>
      </c>
      <c r="Y30" s="3" t="s">
        <v>1362</v>
      </c>
      <c r="Z30" s="59" t="str">
        <f>IF(Y30 = "", "", IF(LOOKUP(Y30, Hotel!A:A, Hotel!B:B)=0, " ", LOOKUP(Y30, Hotel!A:A, Hotel!B:B)))</f>
        <v xml:space="preserve"> </v>
      </c>
      <c r="AA30" s="4" t="str">
        <f>IF(Y30 = "", "", IF(LOOKUP(Y30, Hotel!A:A, Hotel!C:C)=0, " ", LOOKUP(Y30, Hotel!A:A, Hotel!C:C)))</f>
        <v>http://booking.com/79f4ea1c2707ab5</v>
      </c>
    </row>
    <row r="31" spans="1:27" x14ac:dyDescent="0.3">
      <c r="A31" s="12" t="str">
        <f>LOOKUP(B31, Nation!B:B, Nation!A:A)</f>
        <v>아시아</v>
      </c>
      <c r="B31" s="4" t="s">
        <v>432</v>
      </c>
      <c r="C31" s="12" t="str">
        <f>LOOKUP(X31, Area!A:A, Area!B:B)</f>
        <v>홍콩</v>
      </c>
      <c r="D31" s="4" t="s">
        <v>443</v>
      </c>
      <c r="E31" s="60" t="s">
        <v>1102</v>
      </c>
      <c r="F31" s="4" t="s">
        <v>4114</v>
      </c>
      <c r="G31" s="18">
        <v>42837</v>
      </c>
      <c r="H31" s="18">
        <v>42840</v>
      </c>
      <c r="I31" s="13" t="s">
        <v>15</v>
      </c>
      <c r="J31" s="13" t="s">
        <v>12</v>
      </c>
      <c r="K31" s="49"/>
      <c r="L31" s="32">
        <v>499</v>
      </c>
      <c r="M31" s="32">
        <v>180</v>
      </c>
      <c r="N31" s="14">
        <f t="shared" si="0"/>
        <v>409</v>
      </c>
      <c r="O31" s="15">
        <f>N31*1130</f>
        <v>462170</v>
      </c>
      <c r="P31" s="35">
        <v>429</v>
      </c>
      <c r="Q31" s="35">
        <v>60</v>
      </c>
      <c r="R31" s="35">
        <f t="shared" si="3"/>
        <v>399</v>
      </c>
      <c r="S31" s="34">
        <f>R31*1130</f>
        <v>450870</v>
      </c>
      <c r="T31" s="38">
        <f t="shared" si="2"/>
        <v>11300</v>
      </c>
      <c r="U31" s="16">
        <f>LOOKUP(X31, Area!A:A, Area!E:E)</f>
        <v>4</v>
      </c>
      <c r="V31" s="17" t="str">
        <f>LOOKUP(X31, Area!A:A, Area!F:F)</f>
        <v>직항</v>
      </c>
      <c r="W31" s="39" t="str">
        <f>LOOKUP(X31, Area!A:A, Area!C:C)</f>
        <v>HKG</v>
      </c>
      <c r="X31" s="4" t="s">
        <v>436</v>
      </c>
      <c r="Y31" s="4" t="s">
        <v>4186</v>
      </c>
      <c r="Z31" s="4" t="s">
        <v>435</v>
      </c>
      <c r="AA31" s="4" t="str">
        <f>IF(Y31 = "", "", IF(LOOKUP(Y31, Hotel!A:A, Hotel!C:C)=0, " ", LOOKUP(Y31, Hotel!A:A, Hotel!C:C)))</f>
        <v>http://booking.com/3d60717d835d</v>
      </c>
    </row>
    <row r="32" spans="1:27" x14ac:dyDescent="0.3">
      <c r="A32" s="12" t="str">
        <f>LOOKUP(B32, Nation!B:B, Nation!A:A)</f>
        <v>아시아</v>
      </c>
      <c r="B32" s="3" t="s">
        <v>601</v>
      </c>
      <c r="C32" s="12" t="str">
        <f>LOOKUP(X32, Area!A:A, Area!B:B)</f>
        <v>만달레이</v>
      </c>
      <c r="D32" s="3" t="s">
        <v>3084</v>
      </c>
      <c r="E32" s="60" t="s">
        <v>1102</v>
      </c>
      <c r="F32" s="4" t="s">
        <v>3063</v>
      </c>
      <c r="G32" s="27">
        <v>42838</v>
      </c>
      <c r="H32" s="27">
        <v>42845</v>
      </c>
      <c r="I32" s="25" t="s">
        <v>18</v>
      </c>
      <c r="J32" s="25" t="s">
        <v>46</v>
      </c>
      <c r="K32" s="51"/>
      <c r="L32" s="26">
        <v>1219</v>
      </c>
      <c r="M32" s="26">
        <v>450</v>
      </c>
      <c r="N32" s="14">
        <f t="shared" si="0"/>
        <v>994</v>
      </c>
      <c r="O32" s="15">
        <f>N32*1130</f>
        <v>1123220</v>
      </c>
      <c r="P32" s="34"/>
      <c r="Q32" s="34"/>
      <c r="R32" s="35">
        <f t="shared" si="3"/>
        <v>0</v>
      </c>
      <c r="S32" s="34">
        <f>R32*1130</f>
        <v>0</v>
      </c>
      <c r="T32" s="38">
        <f t="shared" si="2"/>
        <v>0</v>
      </c>
      <c r="U32" s="16">
        <f>LOOKUP(X32, Area!A:A, Area!E:E)</f>
        <v>16</v>
      </c>
      <c r="V32" s="17" t="str">
        <f>LOOKUP(X32, Area!A:A, Area!F:F)</f>
        <v>1회</v>
      </c>
      <c r="W32" s="39" t="str">
        <f>LOOKUP(X32, Area!A:A, Area!C:C)</f>
        <v>MDL</v>
      </c>
      <c r="X32" s="3" t="s">
        <v>603</v>
      </c>
      <c r="Y32" s="3" t="s">
        <v>3085</v>
      </c>
      <c r="Z32" s="59">
        <f>IF(Y32 = "", "", IF(LOOKUP(Y32, Hotel!A:A, Hotel!B:B)=0, " ", LOOKUP(Y32, Hotel!A:A, Hotel!B:B)))</f>
        <v>5</v>
      </c>
      <c r="AA32" s="4" t="str">
        <f>IF(Y32 = "", "", IF(LOOKUP(Y32, Hotel!A:A, Hotel!C:C)=0, " ", LOOKUP(Y32, Hotel!A:A, Hotel!C:C)))</f>
        <v>http://booking.com/565bbfb506b96c242</v>
      </c>
    </row>
    <row r="33" spans="1:27" x14ac:dyDescent="0.3">
      <c r="A33" s="12" t="str">
        <f>LOOKUP(B33, Nation!B:B, Nation!A:A)</f>
        <v>아시아</v>
      </c>
      <c r="B33" s="4" t="s">
        <v>91</v>
      </c>
      <c r="C33" s="12" t="str">
        <f>LOOKUP(X33, Area!A:A, Area!B:B)</f>
        <v>상하이</v>
      </c>
      <c r="D33" s="4" t="s">
        <v>3936</v>
      </c>
      <c r="E33" s="60" t="s">
        <v>1102</v>
      </c>
      <c r="F33" s="4" t="s">
        <v>3942</v>
      </c>
      <c r="G33" s="18">
        <v>42838</v>
      </c>
      <c r="H33" s="18">
        <v>42841</v>
      </c>
      <c r="I33" s="57" t="s">
        <v>18</v>
      </c>
      <c r="J33" s="13" t="s">
        <v>12</v>
      </c>
      <c r="K33" s="49"/>
      <c r="L33" s="32">
        <v>399</v>
      </c>
      <c r="M33" s="32">
        <v>120</v>
      </c>
      <c r="N33" s="14">
        <f t="shared" si="0"/>
        <v>339</v>
      </c>
      <c r="O33" s="15">
        <f>N33*1130</f>
        <v>383070</v>
      </c>
      <c r="P33" s="35">
        <v>289</v>
      </c>
      <c r="Q33" s="35">
        <v>0</v>
      </c>
      <c r="R33" s="35">
        <f t="shared" si="3"/>
        <v>289</v>
      </c>
      <c r="S33" s="34">
        <f>R33*1130</f>
        <v>326570</v>
      </c>
      <c r="T33" s="38">
        <f t="shared" si="2"/>
        <v>56500</v>
      </c>
      <c r="U33" s="16">
        <f>LOOKUP(X33, Area!A:A, Area!E:E)</f>
        <v>2</v>
      </c>
      <c r="V33" s="17" t="str">
        <f>LOOKUP(X33, Area!A:A, Area!F:F)</f>
        <v>직항</v>
      </c>
      <c r="W33" s="39" t="str">
        <f>LOOKUP(X33, Area!A:A, Area!C:C)</f>
        <v>PVG</v>
      </c>
      <c r="X33" s="4" t="s">
        <v>920</v>
      </c>
      <c r="Y33" s="4" t="s">
        <v>922</v>
      </c>
      <c r="Z33" s="59">
        <f>IF(Y33 = "", "", IF(LOOKUP(Y33, Hotel!A:A, Hotel!B:B)=0, " ", LOOKUP(Y33, Hotel!A:A, Hotel!B:B)))</f>
        <v>4</v>
      </c>
      <c r="AA33" s="4" t="str">
        <f>IF(Y33 = "", "", IF(LOOKUP(Y33, Hotel!A:A, Hotel!C:C)=0, " ", LOOKUP(Y33, Hotel!A:A, Hotel!C:C)))</f>
        <v>http://booking.com/64c5ef80ef2a</v>
      </c>
    </row>
    <row r="34" spans="1:27" x14ac:dyDescent="0.3">
      <c r="A34" s="12" t="str">
        <f>LOOKUP(B34, Nation!B:B, Nation!A:A)</f>
        <v>아시아</v>
      </c>
      <c r="B34" s="3" t="s">
        <v>941</v>
      </c>
      <c r="C34" s="12" t="str">
        <f>LOOKUP(X34, Area!A:A, Area!B:B)</f>
        <v>싱가포르</v>
      </c>
      <c r="D34" s="3" t="s">
        <v>3484</v>
      </c>
      <c r="E34" s="60" t="s">
        <v>1102</v>
      </c>
      <c r="F34" s="4" t="s">
        <v>3514</v>
      </c>
      <c r="G34" s="27">
        <v>42838</v>
      </c>
      <c r="H34" s="27">
        <v>42841</v>
      </c>
      <c r="I34" s="25" t="s">
        <v>18</v>
      </c>
      <c r="J34" s="25" t="s">
        <v>12</v>
      </c>
      <c r="K34" s="41"/>
      <c r="L34" s="45">
        <v>419</v>
      </c>
      <c r="M34" s="45">
        <v>150</v>
      </c>
      <c r="N34" s="14">
        <f t="shared" si="0"/>
        <v>344</v>
      </c>
      <c r="O34" s="15">
        <f>N34*1130</f>
        <v>388720</v>
      </c>
      <c r="P34" s="35"/>
      <c r="Q34" s="35"/>
      <c r="R34" s="35"/>
      <c r="S34" s="34"/>
      <c r="T34" s="38">
        <f t="shared" ref="T34:T65" si="4">IF(R34&gt;0, O34-S34, 0)</f>
        <v>0</v>
      </c>
      <c r="U34" s="16">
        <f>LOOKUP(X34, Area!A:A, Area!E:E)</f>
        <v>6</v>
      </c>
      <c r="V34" s="17" t="str">
        <f>LOOKUP(X34, Area!A:A, Area!F:F)</f>
        <v>직항</v>
      </c>
      <c r="W34" s="39" t="str">
        <f>LOOKUP(X34, Area!A:A, Area!C:C)</f>
        <v>SIN</v>
      </c>
      <c r="X34" s="3" t="s">
        <v>943</v>
      </c>
      <c r="Y34" s="3" t="s">
        <v>946</v>
      </c>
      <c r="Z34" s="59">
        <f>IF(Y34 = "", "", IF(LOOKUP(Y34, Hotel!A:A, Hotel!B:B)=0, " ", LOOKUP(Y34, Hotel!A:A, Hotel!B:B)))</f>
        <v>4</v>
      </c>
      <c r="AA34" s="4" t="str">
        <f>IF(Y34 = "", "", IF(LOOKUP(Y34, Hotel!A:A, Hotel!C:C)=0, " ", LOOKUP(Y34, Hotel!A:A, Hotel!C:C)))</f>
        <v>http://booking.com/b77070442aaddd6</v>
      </c>
    </row>
    <row r="35" spans="1:27" x14ac:dyDescent="0.3">
      <c r="A35" s="12" t="str">
        <f>LOOKUP(B35, Nation!B:B, Nation!A:A)</f>
        <v>아시아</v>
      </c>
      <c r="B35" s="3" t="s">
        <v>91</v>
      </c>
      <c r="C35" s="12" t="str">
        <f>LOOKUP(X35, Area!A:A, Area!B:B)</f>
        <v>포샨</v>
      </c>
      <c r="D35" s="3" t="s">
        <v>2857</v>
      </c>
      <c r="E35" s="60" t="s">
        <v>1102</v>
      </c>
      <c r="F35" s="4" t="s">
        <v>2866</v>
      </c>
      <c r="G35" s="27">
        <v>42838</v>
      </c>
      <c r="H35" s="27">
        <v>42841</v>
      </c>
      <c r="I35" s="25" t="s">
        <v>18</v>
      </c>
      <c r="J35" s="25" t="s">
        <v>12</v>
      </c>
      <c r="K35" s="51"/>
      <c r="L35" s="26">
        <v>399</v>
      </c>
      <c r="M35" s="26">
        <v>150</v>
      </c>
      <c r="N35" s="14">
        <f t="shared" si="0"/>
        <v>324</v>
      </c>
      <c r="O35" s="15">
        <f>N35*1130</f>
        <v>366120</v>
      </c>
      <c r="P35" s="34"/>
      <c r="Q35" s="34"/>
      <c r="R35" s="35">
        <f t="shared" ref="R35:R45" si="5">(((P35*2)-Q35)/2)</f>
        <v>0</v>
      </c>
      <c r="S35" s="34">
        <f>R35*1130</f>
        <v>0</v>
      </c>
      <c r="T35" s="38">
        <f t="shared" si="4"/>
        <v>0</v>
      </c>
      <c r="U35" s="16">
        <f>LOOKUP(X35, Area!A:A, Area!E:E)</f>
        <v>4</v>
      </c>
      <c r="V35" s="17" t="str">
        <f>LOOKUP(X35, Area!A:A, Area!F:F)</f>
        <v>직항</v>
      </c>
      <c r="W35" s="39" t="str">
        <f>LOOKUP(X35, Area!A:A, Area!C:C)</f>
        <v>CAN</v>
      </c>
      <c r="X35" s="3" t="s">
        <v>2858</v>
      </c>
      <c r="Y35" s="3" t="s">
        <v>4591</v>
      </c>
      <c r="Z35" s="59">
        <f>IF(Y35 = "", "", IF(LOOKUP(Y35, Hotel!A:A, Hotel!B:B)=0, " ", LOOKUP(Y35, Hotel!A:A, Hotel!B:B)))</f>
        <v>5</v>
      </c>
      <c r="AA35" s="4" t="str">
        <f>IF(Y35 = "", "", IF(LOOKUP(Y35, Hotel!A:A, Hotel!C:C)=0, " ", LOOKUP(Y35, Hotel!A:A, Hotel!C:C)))</f>
        <v>http://booking.com/2e0a7347bf40edd5</v>
      </c>
    </row>
    <row r="36" spans="1:27" x14ac:dyDescent="0.3">
      <c r="A36" s="12" t="str">
        <f>LOOKUP(B36, Nation!B:B, Nation!A:A)</f>
        <v>오세아니아</v>
      </c>
      <c r="B36" s="4" t="s">
        <v>7</v>
      </c>
      <c r="C36" s="12" t="str">
        <f>LOOKUP(X36, Area!A:A, Area!B:B)</f>
        <v>퀸즈랜드 케언즈</v>
      </c>
      <c r="D36" s="4" t="s">
        <v>4129</v>
      </c>
      <c r="E36" s="60" t="s">
        <v>1102</v>
      </c>
      <c r="F36" s="4" t="s">
        <v>4110</v>
      </c>
      <c r="G36" s="18">
        <v>42838</v>
      </c>
      <c r="H36" s="18">
        <v>42841</v>
      </c>
      <c r="I36" s="13" t="s">
        <v>18</v>
      </c>
      <c r="J36" s="13" t="s">
        <v>12</v>
      </c>
      <c r="K36" s="49"/>
      <c r="L36" s="32">
        <v>479</v>
      </c>
      <c r="M36" s="32">
        <v>180</v>
      </c>
      <c r="N36" s="14">
        <f t="shared" si="0"/>
        <v>389</v>
      </c>
      <c r="O36" s="15">
        <f>N36*1130</f>
        <v>439570</v>
      </c>
      <c r="P36" s="34"/>
      <c r="Q36" s="34"/>
      <c r="R36" s="35">
        <f t="shared" si="5"/>
        <v>0</v>
      </c>
      <c r="S36" s="34">
        <f>R36*1130</f>
        <v>0</v>
      </c>
      <c r="T36" s="38">
        <f t="shared" si="4"/>
        <v>0</v>
      </c>
      <c r="U36" s="16">
        <f>LOOKUP(X36, Area!A:A, Area!E:E)</f>
        <v>22</v>
      </c>
      <c r="V36" s="17" t="str">
        <f>LOOKUP(X36, Area!A:A, Area!F:F)</f>
        <v>1회</v>
      </c>
      <c r="W36" s="39" t="str">
        <f>LOOKUP(X36, Area!A:A, Area!C:C)</f>
        <v>CNS</v>
      </c>
      <c r="X36" s="4" t="s">
        <v>180</v>
      </c>
      <c r="Y36" s="4" t="s">
        <v>4179</v>
      </c>
      <c r="Z36" s="4" t="s">
        <v>4130</v>
      </c>
      <c r="AA36" s="4" t="str">
        <f>IF(Y36 = "", "", IF(LOOKUP(Y36, Hotel!A:A, Hotel!C:C)=0, " ", LOOKUP(Y36, Hotel!A:A, Hotel!C:C)))</f>
        <v>http://booking.com/07c21d1329c7aa</v>
      </c>
    </row>
    <row r="37" spans="1:27" x14ac:dyDescent="0.3">
      <c r="A37" s="12" t="str">
        <f>LOOKUP(B27, Nation!B:B, Nation!A:A)</f>
        <v>오세아니아</v>
      </c>
      <c r="B37" s="3" t="s">
        <v>27</v>
      </c>
      <c r="C37" s="12" t="str">
        <f>LOOKUP(X27, Area!A:A, Area!B:B)</f>
        <v>혹스베이 네이피어</v>
      </c>
      <c r="D37" s="3" t="s">
        <v>3292</v>
      </c>
      <c r="E37" s="60" t="s">
        <v>4194</v>
      </c>
      <c r="F37" s="4" t="s">
        <v>3288</v>
      </c>
      <c r="G37" s="27">
        <v>42838</v>
      </c>
      <c r="H37" s="27">
        <v>42843</v>
      </c>
      <c r="I37" s="25" t="s">
        <v>18</v>
      </c>
      <c r="J37" s="25" t="s">
        <v>3293</v>
      </c>
      <c r="K37" s="51"/>
      <c r="L37" s="26">
        <v>489</v>
      </c>
      <c r="M37" s="26">
        <v>180</v>
      </c>
      <c r="N37" s="14">
        <f t="shared" si="0"/>
        <v>399</v>
      </c>
      <c r="O37" s="15">
        <f>N37*1130</f>
        <v>450870</v>
      </c>
      <c r="P37" s="35"/>
      <c r="Q37" s="35"/>
      <c r="R37" s="35">
        <f t="shared" si="5"/>
        <v>0</v>
      </c>
      <c r="S37" s="34">
        <f>R37*1130</f>
        <v>0</v>
      </c>
      <c r="T37" s="38">
        <f t="shared" si="4"/>
        <v>0</v>
      </c>
      <c r="U37" s="16">
        <f>LOOKUP(X37, Area!A:A, Area!E:E)</f>
        <v>20</v>
      </c>
      <c r="V37" s="17" t="str">
        <f>LOOKUP(X37, Area!A:A, Area!F:F)</f>
        <v>2회</v>
      </c>
      <c r="W37" s="39" t="str">
        <f>LOOKUP(X37, Area!A:A, Area!C:C)</f>
        <v>IOA</v>
      </c>
      <c r="X37" s="3" t="s">
        <v>951</v>
      </c>
      <c r="Y37" s="3" t="s">
        <v>3294</v>
      </c>
      <c r="Z37" s="59" t="str">
        <f>IF(Y27 = "", "", IF(LOOKUP(Y27, Hotel!A:A, Hotel!B:B)=0, " ", LOOKUP(Y27, Hotel!A:A, Hotel!B:B)))</f>
        <v xml:space="preserve"> </v>
      </c>
      <c r="AA37" s="4" t="str">
        <f>IF(Y27 = "", "", IF(LOOKUP(Y27, Hotel!A:A, Hotel!C:C)=0, " ", LOOKUP(Y27, Hotel!A:A, Hotel!C:C)))</f>
        <v>http://booking.com/0d51c921c14d</v>
      </c>
    </row>
    <row r="38" spans="1:27" x14ac:dyDescent="0.3">
      <c r="A38" s="12" t="str">
        <f>LOOKUP(B38, Nation!B:B, Nation!A:A)</f>
        <v>아프리카</v>
      </c>
      <c r="B38" s="4" t="s">
        <v>39</v>
      </c>
      <c r="C38" s="12" t="str">
        <f>LOOKUP(X38, Area!A:A, Area!B:B)</f>
        <v>쟌지바르</v>
      </c>
      <c r="D38" s="4" t="s">
        <v>3827</v>
      </c>
      <c r="E38" s="60" t="s">
        <v>1102</v>
      </c>
      <c r="F38" s="4" t="s">
        <v>3828</v>
      </c>
      <c r="G38" s="18">
        <v>42839</v>
      </c>
      <c r="H38" s="18">
        <v>42844</v>
      </c>
      <c r="I38" s="13" t="s">
        <v>8</v>
      </c>
      <c r="J38" s="13" t="s">
        <v>78</v>
      </c>
      <c r="K38" s="49"/>
      <c r="L38" s="32">
        <v>839</v>
      </c>
      <c r="M38" s="32">
        <v>300</v>
      </c>
      <c r="N38" s="14">
        <f t="shared" si="0"/>
        <v>689</v>
      </c>
      <c r="O38" s="15">
        <f>N38*1130</f>
        <v>778570</v>
      </c>
      <c r="P38" s="35"/>
      <c r="Q38" s="35"/>
      <c r="R38" s="35">
        <f t="shared" si="5"/>
        <v>0</v>
      </c>
      <c r="S38" s="34">
        <f>R38*1130</f>
        <v>0</v>
      </c>
      <c r="T38" s="38">
        <f t="shared" si="4"/>
        <v>0</v>
      </c>
      <c r="U38" s="16">
        <f>LOOKUP(X38, Area!A:A, Area!E:E)</f>
        <v>18</v>
      </c>
      <c r="V38" s="17" t="str">
        <f>LOOKUP(X38, Area!A:A, Area!F:F)</f>
        <v>1회</v>
      </c>
      <c r="W38" s="39" t="str">
        <f>LOOKUP(X38, Area!A:A, Area!C:C)</f>
        <v>ZNZ</v>
      </c>
      <c r="X38" s="4" t="s">
        <v>623</v>
      </c>
      <c r="Y38" s="4" t="s">
        <v>622</v>
      </c>
      <c r="Z38" s="59">
        <f>IF(Y38 = "", "", IF(LOOKUP(Y38, Hotel!A:A, Hotel!B:B)=0, " ", LOOKUP(Y38, Hotel!A:A, Hotel!B:B)))</f>
        <v>4</v>
      </c>
      <c r="AA38" s="4" t="str">
        <f>IF(Y38 = "", "", IF(LOOKUP(Y38, Hotel!A:A, Hotel!C:C)=0, " ", LOOKUP(Y38, Hotel!A:A, Hotel!C:C)))</f>
        <v>http://booking.com/e5e48a6ffe586c2</v>
      </c>
    </row>
    <row r="39" spans="1:27" x14ac:dyDescent="0.3">
      <c r="A39" s="12" t="str">
        <f>LOOKUP(B39, Nation!B:B, Nation!A:A)</f>
        <v>유럽&amp;중동</v>
      </c>
      <c r="B39" s="4" t="s">
        <v>146</v>
      </c>
      <c r="C39" s="12" t="str">
        <f>LOOKUP(X39, Area!A:A, Area!B:B)</f>
        <v>구라 휴모룰뤼</v>
      </c>
      <c r="D39" s="4" t="s">
        <v>3821</v>
      </c>
      <c r="E39" s="60" t="s">
        <v>1102</v>
      </c>
      <c r="F39" s="4" t="s">
        <v>3822</v>
      </c>
      <c r="G39" s="18">
        <v>42839</v>
      </c>
      <c r="H39" s="18">
        <v>42842</v>
      </c>
      <c r="I39" s="13" t="s">
        <v>8</v>
      </c>
      <c r="J39" s="13" t="s">
        <v>12</v>
      </c>
      <c r="K39" s="49"/>
      <c r="L39" s="32">
        <v>239</v>
      </c>
      <c r="M39" s="32">
        <v>90</v>
      </c>
      <c r="N39" s="14">
        <f t="shared" si="0"/>
        <v>194</v>
      </c>
      <c r="O39" s="15">
        <f>N39*1130</f>
        <v>219220</v>
      </c>
      <c r="P39" s="35"/>
      <c r="Q39" s="35"/>
      <c r="R39" s="35">
        <f t="shared" si="5"/>
        <v>0</v>
      </c>
      <c r="S39" s="34">
        <f>R39*1130</f>
        <v>0</v>
      </c>
      <c r="T39" s="38">
        <f t="shared" si="4"/>
        <v>0</v>
      </c>
      <c r="U39" s="16">
        <f>LOOKUP(X39, Area!A:A, Area!E:E)</f>
        <v>0</v>
      </c>
      <c r="V39" s="17" t="str">
        <f>LOOKUP(X39, Area!A:A, Area!F:F)</f>
        <v>없음</v>
      </c>
      <c r="W39" s="39" t="str">
        <f>LOOKUP(X39, Area!A:A, Area!C:C)</f>
        <v>IAS</v>
      </c>
      <c r="X39" s="4" t="s">
        <v>3823</v>
      </c>
      <c r="Y39" s="4" t="s">
        <v>3824</v>
      </c>
      <c r="Z39" s="59">
        <f>IF(Y39 = "", "", IF(LOOKUP(Y39, Hotel!A:A, Hotel!B:B)=0, " ", LOOKUP(Y39, Hotel!A:A, Hotel!B:B)))</f>
        <v>4</v>
      </c>
      <c r="AA39" s="4" t="str">
        <f>IF(Y39 = "", "", IF(LOOKUP(Y39, Hotel!A:A, Hotel!C:C)=0, " ", LOOKUP(Y39, Hotel!A:A, Hotel!C:C)))</f>
        <v>http://booking.com/f76a8ac1bb77</v>
      </c>
    </row>
    <row r="40" spans="1:27" x14ac:dyDescent="0.3">
      <c r="A40" s="12" t="str">
        <f>LOOKUP(B40, Nation!B:B, Nation!A:A)</f>
        <v>아시아</v>
      </c>
      <c r="B40" s="3" t="s">
        <v>941</v>
      </c>
      <c r="C40" s="12" t="str">
        <f>LOOKUP(X40, Area!A:A, Area!B:B)</f>
        <v>싱가포르</v>
      </c>
      <c r="D40" s="3" t="s">
        <v>3044</v>
      </c>
      <c r="E40" s="60" t="s">
        <v>1102</v>
      </c>
      <c r="F40" s="4" t="s">
        <v>3382</v>
      </c>
      <c r="G40" s="27">
        <v>42839</v>
      </c>
      <c r="H40" s="27">
        <v>42842</v>
      </c>
      <c r="I40" s="25" t="s">
        <v>8</v>
      </c>
      <c r="J40" s="25" t="s">
        <v>12</v>
      </c>
      <c r="K40" s="43"/>
      <c r="L40" s="14">
        <v>449</v>
      </c>
      <c r="M40" s="14">
        <v>150</v>
      </c>
      <c r="N40" s="14">
        <f t="shared" si="0"/>
        <v>374</v>
      </c>
      <c r="O40" s="15">
        <f>N40*1130</f>
        <v>422620</v>
      </c>
      <c r="P40" s="35">
        <v>379</v>
      </c>
      <c r="Q40" s="35">
        <v>60</v>
      </c>
      <c r="R40" s="35">
        <f t="shared" si="5"/>
        <v>349</v>
      </c>
      <c r="S40" s="34">
        <f>R40*1130</f>
        <v>394370</v>
      </c>
      <c r="T40" s="38">
        <f t="shared" si="4"/>
        <v>28250</v>
      </c>
      <c r="U40" s="16">
        <f>LOOKUP(X40, Area!A:A, Area!E:E)</f>
        <v>6</v>
      </c>
      <c r="V40" s="17" t="str">
        <f>LOOKUP(X40, Area!A:A, Area!F:F)</f>
        <v>직항</v>
      </c>
      <c r="W40" s="39" t="str">
        <f>LOOKUP(X40, Area!A:A, Area!C:C)</f>
        <v>SIN</v>
      </c>
      <c r="X40" s="3" t="s">
        <v>943</v>
      </c>
      <c r="Y40" s="3" t="s">
        <v>3446</v>
      </c>
      <c r="Z40" s="59">
        <f>IF(Y40 = "", "", IF(LOOKUP(Y40, Hotel!A:A, Hotel!B:B)=0, " ", LOOKUP(Y40, Hotel!A:A, Hotel!B:B)))</f>
        <v>5</v>
      </c>
      <c r="AA40" s="4" t="str">
        <f>IF(Y40 = "", "", IF(LOOKUP(Y40, Hotel!A:A, Hotel!C:C)=0, " ", LOOKUP(Y40, Hotel!A:A, Hotel!C:C)))</f>
        <v>http://booking.com/314554f15c91</v>
      </c>
    </row>
    <row r="41" spans="1:27" x14ac:dyDescent="0.3">
      <c r="A41" s="12" t="str">
        <f>LOOKUP(B41, Nation!B:B, Nation!A:A)</f>
        <v>아시아</v>
      </c>
      <c r="B41" s="3" t="s">
        <v>941</v>
      </c>
      <c r="C41" s="12" t="str">
        <f>LOOKUP(X41, Area!A:A, Area!B:B)</f>
        <v>싱가포르</v>
      </c>
      <c r="D41" s="3" t="s">
        <v>3044</v>
      </c>
      <c r="E41" s="60" t="s">
        <v>1102</v>
      </c>
      <c r="F41" s="4" t="s">
        <v>3070</v>
      </c>
      <c r="G41" s="27">
        <v>42839</v>
      </c>
      <c r="H41" s="27">
        <v>42842</v>
      </c>
      <c r="I41" s="25" t="s">
        <v>8</v>
      </c>
      <c r="J41" s="25" t="s">
        <v>12</v>
      </c>
      <c r="K41" s="51"/>
      <c r="L41" s="26">
        <v>499</v>
      </c>
      <c r="M41" s="26">
        <v>180</v>
      </c>
      <c r="N41" s="14">
        <f t="shared" si="0"/>
        <v>409</v>
      </c>
      <c r="O41" s="15">
        <f>N41*1130</f>
        <v>462170</v>
      </c>
      <c r="P41" s="35">
        <v>429</v>
      </c>
      <c r="Q41" s="35">
        <v>60</v>
      </c>
      <c r="R41" s="35">
        <f t="shared" si="5"/>
        <v>399</v>
      </c>
      <c r="S41" s="34">
        <f>R41*1130</f>
        <v>450870</v>
      </c>
      <c r="T41" s="38">
        <f t="shared" si="4"/>
        <v>11300</v>
      </c>
      <c r="U41" s="16">
        <f>LOOKUP(X41, Area!A:A, Area!E:E)</f>
        <v>6</v>
      </c>
      <c r="V41" s="17" t="str">
        <f>LOOKUP(X41, Area!A:A, Area!F:F)</f>
        <v>직항</v>
      </c>
      <c r="W41" s="39" t="str">
        <f>LOOKUP(X41, Area!A:A, Area!C:C)</f>
        <v>SIN</v>
      </c>
      <c r="X41" s="3" t="s">
        <v>943</v>
      </c>
      <c r="Y41" s="3" t="s">
        <v>945</v>
      </c>
      <c r="Z41" s="59">
        <f>IF(Y41 = "", "", IF(LOOKUP(Y41, Hotel!A:A, Hotel!B:B)=0, " ", LOOKUP(Y41, Hotel!A:A, Hotel!B:B)))</f>
        <v>5</v>
      </c>
      <c r="AA41" s="4" t="str">
        <f>IF(Y41 = "", "", IF(LOOKUP(Y41, Hotel!A:A, Hotel!C:C)=0, " ", LOOKUP(Y41, Hotel!A:A, Hotel!C:C)))</f>
        <v>http://booking.com/3122df72a21408e5</v>
      </c>
    </row>
    <row r="42" spans="1:27" x14ac:dyDescent="0.3">
      <c r="A42" s="12" t="str">
        <f>LOOKUP(B42, Nation!B:B, Nation!A:A)</f>
        <v>아프리카</v>
      </c>
      <c r="B42" s="12" t="s">
        <v>3223</v>
      </c>
      <c r="C42" s="12" t="str">
        <f>LOOKUP(X42, Area!A:A, Area!B:B)</f>
        <v>포트말프레드</v>
      </c>
      <c r="D42" s="12" t="s">
        <v>3240</v>
      </c>
      <c r="E42" s="60" t="s">
        <v>1102</v>
      </c>
      <c r="F42" s="4" t="s">
        <v>3253</v>
      </c>
      <c r="G42" s="18">
        <v>42839</v>
      </c>
      <c r="H42" s="18">
        <v>42841</v>
      </c>
      <c r="I42" s="13" t="s">
        <v>3242</v>
      </c>
      <c r="J42" s="13" t="s">
        <v>3243</v>
      </c>
      <c r="K42" s="41"/>
      <c r="L42" s="14">
        <v>169</v>
      </c>
      <c r="M42" s="14">
        <v>60</v>
      </c>
      <c r="N42" s="14">
        <f t="shared" si="0"/>
        <v>139</v>
      </c>
      <c r="O42" s="15">
        <f>N42*1130</f>
        <v>157070</v>
      </c>
      <c r="P42" s="35">
        <v>99</v>
      </c>
      <c r="Q42" s="35">
        <v>0</v>
      </c>
      <c r="R42" s="35">
        <f t="shared" si="5"/>
        <v>99</v>
      </c>
      <c r="S42" s="34">
        <f>R42*1130</f>
        <v>111870</v>
      </c>
      <c r="T42" s="38">
        <f t="shared" si="4"/>
        <v>45200</v>
      </c>
      <c r="U42" s="16">
        <f>LOOKUP(X42, Area!A:A, Area!E:E)</f>
        <v>23</v>
      </c>
      <c r="V42" s="17" t="str">
        <f>LOOKUP(X42, Area!A:A, Area!F:F)</f>
        <v>2회</v>
      </c>
      <c r="W42" s="39" t="str">
        <f>LOOKUP(X42, Area!A:A, Area!C:C)</f>
        <v>ELS</v>
      </c>
      <c r="X42" s="4" t="s">
        <v>3241</v>
      </c>
      <c r="Y42" s="4" t="s">
        <v>3244</v>
      </c>
      <c r="Z42" s="59" t="str">
        <f>IF(Y42 = "", "", IF(LOOKUP(Y42, Hotel!A:A, Hotel!B:B)=0, " ", LOOKUP(Y42, Hotel!A:A, Hotel!B:B)))</f>
        <v xml:space="preserve"> </v>
      </c>
      <c r="AA42" s="4" t="str">
        <f>IF(Y42 = "", "", IF(LOOKUP(Y42, Hotel!A:A, Hotel!C:C)=0, " ", LOOKUP(Y42, Hotel!A:A, Hotel!C:C)))</f>
        <v>http://booking.com/3f4509484eed12</v>
      </c>
    </row>
    <row r="43" spans="1:27" x14ac:dyDescent="0.3">
      <c r="A43" s="12" t="str">
        <f>LOOKUP(B43, Nation!B:B, Nation!A:A)</f>
        <v>아시아</v>
      </c>
      <c r="B43" s="3" t="s">
        <v>91</v>
      </c>
      <c r="C43" s="12" t="str">
        <f>LOOKUP(X43, Area!A:A, Area!B:B)</f>
        <v>계림</v>
      </c>
      <c r="D43" s="3" t="s">
        <v>3963</v>
      </c>
      <c r="E43" s="60" t="s">
        <v>1102</v>
      </c>
      <c r="F43" s="4" t="s">
        <v>3998</v>
      </c>
      <c r="G43" s="27">
        <v>42839</v>
      </c>
      <c r="H43" s="27">
        <v>42842</v>
      </c>
      <c r="I43" s="58" t="s">
        <v>8</v>
      </c>
      <c r="J43" s="25" t="s">
        <v>12</v>
      </c>
      <c r="K43" s="49"/>
      <c r="L43" s="45">
        <v>399</v>
      </c>
      <c r="M43" s="45">
        <v>120</v>
      </c>
      <c r="N43" s="14">
        <f t="shared" si="0"/>
        <v>339</v>
      </c>
      <c r="O43" s="15">
        <f>N43*1130</f>
        <v>383070</v>
      </c>
      <c r="P43" s="35">
        <v>319</v>
      </c>
      <c r="Q43" s="35">
        <v>60</v>
      </c>
      <c r="R43" s="35">
        <f t="shared" si="5"/>
        <v>289</v>
      </c>
      <c r="S43" s="34">
        <f>R43*1130</f>
        <v>326570</v>
      </c>
      <c r="T43" s="38">
        <f t="shared" si="4"/>
        <v>56500</v>
      </c>
      <c r="U43" s="16">
        <f>LOOKUP(X43, Area!A:A, Area!E:E)</f>
        <v>14</v>
      </c>
      <c r="V43" s="17" t="str">
        <f>LOOKUP(X43, Area!A:A, Area!F:F)</f>
        <v>1회</v>
      </c>
      <c r="W43" s="39" t="str">
        <f>LOOKUP(X43, Area!A:A, Area!C:C)</f>
        <v>KWL</v>
      </c>
      <c r="X43" s="3" t="s">
        <v>388</v>
      </c>
      <c r="Y43" s="3" t="s">
        <v>4587</v>
      </c>
      <c r="Z43" s="59" t="str">
        <f>IF(Y43 = "", "", IF(LOOKUP(Y43, Hotel!A:A, Hotel!B:B)=0, " ", LOOKUP(Y43, Hotel!A:A, Hotel!B:B)))</f>
        <v xml:space="preserve"> </v>
      </c>
      <c r="AA43" s="4" t="str">
        <f>IF(Y43 = "", "", IF(LOOKUP(Y43, Hotel!A:A, Hotel!C:C)=0, " ", LOOKUP(Y43, Hotel!A:A, Hotel!C:C)))</f>
        <v>http://booking.com/42e6a158da430</v>
      </c>
    </row>
    <row r="44" spans="1:27" x14ac:dyDescent="0.3">
      <c r="A44" s="12" t="str">
        <f>LOOKUP(B44, Nation!B:B, Nation!A:A)</f>
        <v>북미</v>
      </c>
      <c r="B44" s="12" t="s">
        <v>11</v>
      </c>
      <c r="C44" s="12" t="str">
        <f>LOOKUP(X44, Area!A:A, Area!B:B)</f>
        <v>오레곤 포틀랜드</v>
      </c>
      <c r="D44" s="12" t="s">
        <v>2566</v>
      </c>
      <c r="E44" s="60" t="s">
        <v>1102</v>
      </c>
      <c r="F44" s="12" t="s">
        <v>1108</v>
      </c>
      <c r="G44" s="18">
        <v>42839</v>
      </c>
      <c r="H44" s="18">
        <v>42842</v>
      </c>
      <c r="I44" s="13" t="s">
        <v>18</v>
      </c>
      <c r="J44" s="13" t="s">
        <v>12</v>
      </c>
      <c r="K44" s="41"/>
      <c r="L44" s="14">
        <v>399</v>
      </c>
      <c r="M44" s="14">
        <v>120</v>
      </c>
      <c r="N44" s="14">
        <f t="shared" si="0"/>
        <v>339</v>
      </c>
      <c r="O44" s="15">
        <f>N44*1130</f>
        <v>383070</v>
      </c>
      <c r="P44" s="35">
        <v>279</v>
      </c>
      <c r="Q44" s="35">
        <v>0</v>
      </c>
      <c r="R44" s="35">
        <f t="shared" si="5"/>
        <v>279</v>
      </c>
      <c r="S44" s="34">
        <f>R44*1130</f>
        <v>315270</v>
      </c>
      <c r="T44" s="38">
        <f t="shared" si="4"/>
        <v>67800</v>
      </c>
      <c r="U44" s="16">
        <f>LOOKUP(X44, Area!A:A, Area!E:E)</f>
        <v>14</v>
      </c>
      <c r="V44" s="17" t="str">
        <f>LOOKUP(X44, Area!A:A, Area!F:F)</f>
        <v>1회</v>
      </c>
      <c r="W44" s="39" t="str">
        <f>LOOKUP(X44, Area!A:A, Area!C:C)</f>
        <v>PDX</v>
      </c>
      <c r="X44" s="4" t="s">
        <v>795</v>
      </c>
      <c r="Y44" s="4" t="s">
        <v>797</v>
      </c>
      <c r="Z44" s="59">
        <f>IF(Y44 = "", "", IF(LOOKUP(Y44, Hotel!A:A, Hotel!B:B)=0, " ", LOOKUP(Y44, Hotel!A:A, Hotel!B:B)))</f>
        <v>3</v>
      </c>
      <c r="AA44" s="4" t="str">
        <f>IF(Y44 = "", "", IF(LOOKUP(Y44, Hotel!A:A, Hotel!C:C)=0, " ", LOOKUP(Y44, Hotel!A:A, Hotel!C:C)))</f>
        <v>http://booking.com/f88741caeae60</v>
      </c>
    </row>
    <row r="45" spans="1:27" x14ac:dyDescent="0.3">
      <c r="A45" s="12" t="str">
        <f>LOOKUP(B45, Nation!B:B, Nation!A:A)</f>
        <v>아프리카</v>
      </c>
      <c r="B45" s="12" t="s">
        <v>2477</v>
      </c>
      <c r="C45" s="12" t="str">
        <f>LOOKUP(X45, Area!A:A, Area!B:B)</f>
        <v>가우텡 요하네스버그</v>
      </c>
      <c r="D45" s="12" t="s">
        <v>473</v>
      </c>
      <c r="E45" s="60" t="s">
        <v>1102</v>
      </c>
      <c r="F45" s="12" t="s">
        <v>2479</v>
      </c>
      <c r="G45" s="18">
        <v>42839</v>
      </c>
      <c r="H45" s="18">
        <v>42841</v>
      </c>
      <c r="I45" s="13" t="s">
        <v>8</v>
      </c>
      <c r="J45" s="13" t="s">
        <v>28</v>
      </c>
      <c r="K45" s="41"/>
      <c r="L45" s="14">
        <v>249</v>
      </c>
      <c r="M45" s="14">
        <v>90</v>
      </c>
      <c r="N45" s="14">
        <f t="shared" si="0"/>
        <v>204</v>
      </c>
      <c r="O45" s="15">
        <f>N45*1130</f>
        <v>230520</v>
      </c>
      <c r="P45" s="35">
        <v>99</v>
      </c>
      <c r="Q45" s="35">
        <v>0</v>
      </c>
      <c r="R45" s="35">
        <f t="shared" si="5"/>
        <v>99</v>
      </c>
      <c r="S45" s="34">
        <f>R45*1130</f>
        <v>111870</v>
      </c>
      <c r="T45" s="38">
        <f t="shared" si="4"/>
        <v>118650</v>
      </c>
      <c r="U45" s="16">
        <f>LOOKUP(X45, Area!A:A, Area!E:E)</f>
        <v>18</v>
      </c>
      <c r="V45" s="17" t="str">
        <f>LOOKUP(X45, Area!A:A, Area!F:F)</f>
        <v>1회</v>
      </c>
      <c r="W45" s="39" t="str">
        <f>LOOKUP(X45, Area!A:A, Area!C:C)</f>
        <v>JNB</v>
      </c>
      <c r="X45" s="4" t="s">
        <v>471</v>
      </c>
      <c r="Y45" s="4" t="s">
        <v>474</v>
      </c>
      <c r="Z45" s="59" t="str">
        <f>IF(Y45 = "", "", IF(LOOKUP(Y45, Hotel!A:A, Hotel!B:B)=0, " ", LOOKUP(Y45, Hotel!A:A, Hotel!B:B)))</f>
        <v xml:space="preserve"> </v>
      </c>
      <c r="AA45" s="4" t="str">
        <f>IF(Y45 = "", "", IF(LOOKUP(Y45, Hotel!A:A, Hotel!C:C)=0, " ", LOOKUP(Y45, Hotel!A:A, Hotel!C:C)))</f>
        <v>http://booking.com/04dd0d81468883bc0</v>
      </c>
    </row>
    <row r="46" spans="1:27" x14ac:dyDescent="0.3">
      <c r="A46" s="12" t="str">
        <f>LOOKUP(B46, Nation!B:B, Nation!A:A)</f>
        <v>아시아</v>
      </c>
      <c r="B46" s="3" t="s">
        <v>71</v>
      </c>
      <c r="C46" s="12" t="str">
        <f>LOOKUP(X46, Area!A:A, Area!B:B)</f>
        <v>방콕</v>
      </c>
      <c r="D46" s="3" t="s">
        <v>3995</v>
      </c>
      <c r="E46" s="60" t="s">
        <v>1102</v>
      </c>
      <c r="F46" s="4" t="s">
        <v>3996</v>
      </c>
      <c r="G46" s="27">
        <v>42839</v>
      </c>
      <c r="H46" s="27">
        <v>42844</v>
      </c>
      <c r="I46" s="58" t="s">
        <v>8</v>
      </c>
      <c r="J46" s="25" t="s">
        <v>78</v>
      </c>
      <c r="K46" s="49"/>
      <c r="L46" s="45">
        <v>689</v>
      </c>
      <c r="M46" s="45">
        <v>270</v>
      </c>
      <c r="N46" s="14">
        <f t="shared" si="0"/>
        <v>554</v>
      </c>
      <c r="O46" s="15">
        <f>N46*1130</f>
        <v>626020</v>
      </c>
      <c r="P46" s="35"/>
      <c r="Q46" s="35"/>
      <c r="R46" s="35"/>
      <c r="S46" s="34">
        <f>R46*1130</f>
        <v>0</v>
      </c>
      <c r="T46" s="38">
        <f t="shared" si="4"/>
        <v>0</v>
      </c>
      <c r="U46" s="16">
        <f>LOOKUP(X46, Area!A:A, Area!E:E)</f>
        <v>4</v>
      </c>
      <c r="V46" s="17" t="str">
        <f>LOOKUP(X46, Area!A:A, Area!F:F)</f>
        <v>직항</v>
      </c>
      <c r="W46" s="39" t="str">
        <f>LOOKUP(X46, Area!A:A, Area!C:C)</f>
        <v>BKK</v>
      </c>
      <c r="X46" s="3" t="s">
        <v>73</v>
      </c>
      <c r="Y46" s="3" t="s">
        <v>3086</v>
      </c>
      <c r="Z46" s="59" t="str">
        <f>IF(Y46 = "", "", IF(LOOKUP(Y46, Hotel!A:A, Hotel!B:B)=0, " ", LOOKUP(Y46, Hotel!A:A, Hotel!B:B)))</f>
        <v xml:space="preserve"> </v>
      </c>
      <c r="AA46" s="4" t="str">
        <f>IF(Y46 = "", "", IF(LOOKUP(Y46, Hotel!A:A, Hotel!C:C)=0, " ", LOOKUP(Y46, Hotel!A:A, Hotel!C:C)))</f>
        <v>http://booking.com/3e9339ac3d80d1b7f</v>
      </c>
    </row>
    <row r="47" spans="1:27" x14ac:dyDescent="0.3">
      <c r="A47" s="12" t="str">
        <f>LOOKUP(B47, Nation!B:B, Nation!A:A)</f>
        <v>유럽&amp;중동</v>
      </c>
      <c r="B47" s="4" t="s">
        <v>0</v>
      </c>
      <c r="C47" s="12" t="str">
        <f>LOOKUP(X47, Area!A:A, Area!B:B)</f>
        <v>두바이</v>
      </c>
      <c r="D47" s="4" t="s">
        <v>296</v>
      </c>
      <c r="E47" s="60" t="s">
        <v>1102</v>
      </c>
      <c r="F47" s="4" t="s">
        <v>4111</v>
      </c>
      <c r="G47" s="18">
        <v>42839</v>
      </c>
      <c r="H47" s="18">
        <v>42843</v>
      </c>
      <c r="I47" s="13" t="s">
        <v>8</v>
      </c>
      <c r="J47" s="13" t="s">
        <v>3</v>
      </c>
      <c r="K47" s="49"/>
      <c r="L47" s="32">
        <v>1189</v>
      </c>
      <c r="M47" s="32">
        <v>450</v>
      </c>
      <c r="N47" s="14">
        <f t="shared" si="0"/>
        <v>964</v>
      </c>
      <c r="O47" s="15">
        <f>N47*1130</f>
        <v>1089320</v>
      </c>
      <c r="P47" s="34"/>
      <c r="Q47" s="34"/>
      <c r="R47" s="35">
        <f>(((P47*2)-Q47)/2)</f>
        <v>0</v>
      </c>
      <c r="S47" s="34">
        <f>R47*1130</f>
        <v>0</v>
      </c>
      <c r="T47" s="38">
        <f t="shared" si="4"/>
        <v>0</v>
      </c>
      <c r="U47" s="16">
        <f>LOOKUP(X47, Area!A:A, Area!E:E)</f>
        <v>10</v>
      </c>
      <c r="V47" s="17" t="str">
        <f>LOOKUP(X47, Area!A:A, Area!F:F)</f>
        <v>직항</v>
      </c>
      <c r="W47" s="39" t="str">
        <f>LOOKUP(X47, Area!A:A, Area!C:C)</f>
        <v>DXB</v>
      </c>
      <c r="X47" s="4" t="s">
        <v>292</v>
      </c>
      <c r="Y47" s="4" t="s">
        <v>4182</v>
      </c>
      <c r="Z47" s="4" t="s">
        <v>297</v>
      </c>
      <c r="AA47" s="4" t="str">
        <f>IF(Y47 = "", "", IF(LOOKUP(Y47, Hotel!A:A, Hotel!C:C)=0, " ", LOOKUP(Y47, Hotel!A:A, Hotel!C:C)))</f>
        <v>http://booking.com/09de3d9e82261</v>
      </c>
    </row>
    <row r="48" spans="1:27" x14ac:dyDescent="0.3">
      <c r="A48" s="12" t="str">
        <f>LOOKUP(B48, Nation!B:B, Nation!A:A)</f>
        <v>유럽&amp;중동</v>
      </c>
      <c r="B48" s="4" t="s">
        <v>835</v>
      </c>
      <c r="C48" s="12" t="str">
        <f>LOOKUP(X48, Area!A:A, Area!B:B)</f>
        <v>리가</v>
      </c>
      <c r="D48" s="4" t="s">
        <v>4125</v>
      </c>
      <c r="E48" s="60" t="s">
        <v>1102</v>
      </c>
      <c r="F48" s="4" t="s">
        <v>4106</v>
      </c>
      <c r="G48" s="18">
        <v>42839</v>
      </c>
      <c r="H48" s="18">
        <v>42842</v>
      </c>
      <c r="I48" s="13" t="s">
        <v>8</v>
      </c>
      <c r="J48" s="13" t="s">
        <v>12</v>
      </c>
      <c r="K48" s="49"/>
      <c r="L48" s="32">
        <v>219</v>
      </c>
      <c r="M48" s="32">
        <v>60</v>
      </c>
      <c r="N48" s="14">
        <f t="shared" si="0"/>
        <v>189</v>
      </c>
      <c r="O48" s="15">
        <f>N48*1130</f>
        <v>213570</v>
      </c>
      <c r="P48" s="34"/>
      <c r="Q48" s="34"/>
      <c r="R48" s="35">
        <f>(((P48*2)-Q48)/2)</f>
        <v>0</v>
      </c>
      <c r="S48" s="34">
        <f>R48*1130</f>
        <v>0</v>
      </c>
      <c r="T48" s="38">
        <f t="shared" si="4"/>
        <v>0</v>
      </c>
      <c r="U48" s="16">
        <f>LOOKUP(X48, Area!A:A, Area!E:E)</f>
        <v>13</v>
      </c>
      <c r="V48" s="17" t="str">
        <f>LOOKUP(X48, Area!A:A, Area!F:F)</f>
        <v>1회</v>
      </c>
      <c r="W48" s="39" t="str">
        <f>LOOKUP(X48, Area!A:A, Area!C:C)</f>
        <v>RIX</v>
      </c>
      <c r="X48" s="4" t="s">
        <v>3848</v>
      </c>
      <c r="Y48" s="4" t="s">
        <v>4421</v>
      </c>
      <c r="Z48" s="4" t="s">
        <v>3849</v>
      </c>
      <c r="AA48" s="4"/>
    </row>
    <row r="49" spans="1:28" x14ac:dyDescent="0.3">
      <c r="A49" s="12" t="str">
        <f>LOOKUP(B49, Nation!B:B, Nation!A:A)</f>
        <v>아시아</v>
      </c>
      <c r="B49" s="3" t="s">
        <v>60</v>
      </c>
      <c r="C49" s="12" t="str">
        <f>LOOKUP(X49, Area!A:A, Area!B:B)</f>
        <v>발리 덴파사르</v>
      </c>
      <c r="D49" s="3" t="s">
        <v>3964</v>
      </c>
      <c r="E49" s="60" t="s">
        <v>1102</v>
      </c>
      <c r="F49" s="4" t="s">
        <v>3965</v>
      </c>
      <c r="G49" s="27">
        <v>42839</v>
      </c>
      <c r="H49" s="27">
        <v>42844</v>
      </c>
      <c r="I49" s="58" t="s">
        <v>8</v>
      </c>
      <c r="J49" s="25" t="s">
        <v>78</v>
      </c>
      <c r="K49" s="49"/>
      <c r="L49" s="45">
        <v>1039</v>
      </c>
      <c r="M49" s="45">
        <v>390</v>
      </c>
      <c r="N49" s="14">
        <f t="shared" si="0"/>
        <v>844</v>
      </c>
      <c r="O49" s="15">
        <f>N49*1130</f>
        <v>953720</v>
      </c>
      <c r="P49" s="35"/>
      <c r="Q49" s="35"/>
      <c r="R49" s="35"/>
      <c r="S49" s="34">
        <f>R49*1130</f>
        <v>0</v>
      </c>
      <c r="T49" s="38">
        <f t="shared" si="4"/>
        <v>0</v>
      </c>
      <c r="U49" s="16">
        <f>LOOKUP(X49, Area!A:A, Area!E:E)</f>
        <v>7</v>
      </c>
      <c r="V49" s="17" t="str">
        <f>LOOKUP(X49, Area!A:A, Area!F:F)</f>
        <v>직항</v>
      </c>
      <c r="W49" s="39" t="str">
        <f>LOOKUP(X49, Area!A:A, Area!C:C)</f>
        <v>DPS</v>
      </c>
      <c r="X49" s="3" t="s">
        <v>2853</v>
      </c>
      <c r="Y49" s="3" t="s">
        <v>277</v>
      </c>
      <c r="Z49" s="59">
        <f>IF(Y49 = "", "", IF(LOOKUP(Y49, Hotel!A:A, Hotel!B:B)=0, " ", LOOKUP(Y49, Hotel!A:A, Hotel!B:B)))</f>
        <v>5</v>
      </c>
      <c r="AA49" s="4" t="str">
        <f>IF(Y49 = "", "", IF(LOOKUP(Y49, Hotel!A:A, Hotel!C:C)=0, " ", LOOKUP(Y49, Hotel!A:A, Hotel!C:C)))</f>
        <v>http://booking.com/b27ad4a967daa8f9f</v>
      </c>
    </row>
    <row r="50" spans="1:28" x14ac:dyDescent="0.3">
      <c r="A50" s="12" t="str">
        <f>LOOKUP(B50, Nation!B:B, Nation!A:A)</f>
        <v>북미</v>
      </c>
      <c r="B50" s="12" t="s">
        <v>11</v>
      </c>
      <c r="C50" s="12" t="str">
        <f>LOOKUP(X50, Area!A:A, Area!B:B)</f>
        <v>워싱텅</v>
      </c>
      <c r="D50" s="12" t="s">
        <v>2567</v>
      </c>
      <c r="E50" s="60" t="s">
        <v>1102</v>
      </c>
      <c r="F50" s="12" t="s">
        <v>1106</v>
      </c>
      <c r="G50" s="18">
        <v>42839</v>
      </c>
      <c r="H50" s="18">
        <v>42842</v>
      </c>
      <c r="I50" s="13" t="s">
        <v>18</v>
      </c>
      <c r="J50" s="13" t="s">
        <v>12</v>
      </c>
      <c r="K50" s="41"/>
      <c r="L50" s="14">
        <v>459</v>
      </c>
      <c r="M50" s="14">
        <v>150</v>
      </c>
      <c r="N50" s="14">
        <f t="shared" si="0"/>
        <v>384</v>
      </c>
      <c r="O50" s="15">
        <f>N50*1130</f>
        <v>433920</v>
      </c>
      <c r="P50" s="35">
        <v>319</v>
      </c>
      <c r="Q50" s="35">
        <v>0</v>
      </c>
      <c r="R50" s="35">
        <f t="shared" ref="R50:R59" si="6">(((P50*2)-Q50)/2)</f>
        <v>319</v>
      </c>
      <c r="S50" s="34">
        <f>R50*1130</f>
        <v>360470</v>
      </c>
      <c r="T50" s="38">
        <f t="shared" si="4"/>
        <v>73450</v>
      </c>
      <c r="U50" s="16">
        <f>LOOKUP(X50, Area!A:A, Area!E:E)</f>
        <v>17</v>
      </c>
      <c r="V50" s="17" t="str">
        <f>LOOKUP(X50, Area!A:A, Area!F:F)</f>
        <v>1회</v>
      </c>
      <c r="W50" s="39" t="str">
        <f>LOOKUP(X50, Area!A:A, Area!C:C)</f>
        <v>DCA</v>
      </c>
      <c r="X50" s="4" t="s">
        <v>1056</v>
      </c>
      <c r="Y50" s="4" t="s">
        <v>283</v>
      </c>
      <c r="Z50" s="59" t="str">
        <f>IF(Y50 = "", "", IF(LOOKUP(Y50, Hotel!A:A, Hotel!B:B)=0, " ", LOOKUP(Y50, Hotel!A:A, Hotel!B:B)))</f>
        <v xml:space="preserve"> </v>
      </c>
      <c r="AA50" s="4" t="str">
        <f>IF(Y50 = "", "", IF(LOOKUP(Y50, Hotel!A:A, Hotel!C:C)=0, " ", LOOKUP(Y50, Hotel!A:A, Hotel!C:C)))</f>
        <v>http://booking.com/4afe2331080c2e720</v>
      </c>
    </row>
    <row r="51" spans="1:28" x14ac:dyDescent="0.3">
      <c r="A51" s="12" t="str">
        <f>LOOKUP(B51, Nation!B:B, Nation!A:A)</f>
        <v>아프리카</v>
      </c>
      <c r="B51" s="4" t="s">
        <v>539</v>
      </c>
      <c r="C51" s="12" t="str">
        <f>LOOKUP(X51, Area!A:A, Area!B:B)</f>
        <v>와타무</v>
      </c>
      <c r="D51" s="4" t="s">
        <v>4549</v>
      </c>
      <c r="E51" s="60" t="s">
        <v>1102</v>
      </c>
      <c r="F51" s="4" t="s">
        <v>4548</v>
      </c>
      <c r="G51" s="18">
        <v>42839</v>
      </c>
      <c r="H51" s="18">
        <v>42842</v>
      </c>
      <c r="I51" s="13" t="s">
        <v>8</v>
      </c>
      <c r="J51" s="13" t="s">
        <v>12</v>
      </c>
      <c r="K51" s="49"/>
      <c r="L51" s="32">
        <v>279</v>
      </c>
      <c r="M51" s="32">
        <v>90</v>
      </c>
      <c r="N51" s="14">
        <f t="shared" si="0"/>
        <v>234</v>
      </c>
      <c r="O51" s="15">
        <f>N51*1130</f>
        <v>264420</v>
      </c>
      <c r="P51" s="34"/>
      <c r="Q51" s="34"/>
      <c r="R51" s="35">
        <f t="shared" si="6"/>
        <v>0</v>
      </c>
      <c r="S51" s="34">
        <f>R51*1130</f>
        <v>0</v>
      </c>
      <c r="T51" s="38">
        <f t="shared" si="4"/>
        <v>0</v>
      </c>
      <c r="U51" s="16">
        <f>LOOKUP(X51, Area!A:A, Area!E:E)</f>
        <v>20</v>
      </c>
      <c r="V51" s="17" t="str">
        <f>LOOKUP(X51, Area!A:A, Area!F:F)</f>
        <v>2회</v>
      </c>
      <c r="W51" s="39" t="str">
        <f>LOOKUP(X51, Area!A:A, Area!C:C)</f>
        <v>MBA</v>
      </c>
      <c r="X51" s="4" t="s">
        <v>1058</v>
      </c>
      <c r="Y51" s="4" t="s">
        <v>4550</v>
      </c>
      <c r="Z51" s="4"/>
      <c r="AA51" s="4" t="str">
        <f>IF(Y51 = "", "", IF(LOOKUP(Y51, Hotel!A:A, Hotel!C:C)=0, " ", LOOKUP(Y51, Hotel!A:A, Hotel!C:C)))</f>
        <v>http://booking.com/7579670e02ea1</v>
      </c>
    </row>
    <row r="52" spans="1:28" x14ac:dyDescent="0.3">
      <c r="A52" s="12" t="str">
        <f>LOOKUP(B52, Nation!B:B, Nation!A:A)</f>
        <v>남미</v>
      </c>
      <c r="B52" s="12" t="s">
        <v>141</v>
      </c>
      <c r="C52" s="12" t="str">
        <f>LOOKUP(X52, Area!A:A, Area!B:B)</f>
        <v>포르토 세 구로</v>
      </c>
      <c r="D52" s="12" t="s">
        <v>798</v>
      </c>
      <c r="E52" s="60" t="s">
        <v>1102</v>
      </c>
      <c r="F52" s="12" t="s">
        <v>2782</v>
      </c>
      <c r="G52" s="18">
        <v>42840</v>
      </c>
      <c r="H52" s="18">
        <v>42848</v>
      </c>
      <c r="I52" s="13" t="s">
        <v>2</v>
      </c>
      <c r="J52" s="13" t="s">
        <v>421</v>
      </c>
      <c r="K52" s="41"/>
      <c r="L52" s="14">
        <v>1789</v>
      </c>
      <c r="M52" s="14">
        <v>600</v>
      </c>
      <c r="N52" s="14">
        <f t="shared" si="0"/>
        <v>1489</v>
      </c>
      <c r="O52" s="15">
        <f>N52*1130</f>
        <v>1682570</v>
      </c>
      <c r="P52" s="34"/>
      <c r="Q52" s="34"/>
      <c r="R52" s="35">
        <f t="shared" si="6"/>
        <v>0</v>
      </c>
      <c r="S52" s="34">
        <f>R52*1130</f>
        <v>0</v>
      </c>
      <c r="T52" s="38">
        <f t="shared" si="4"/>
        <v>0</v>
      </c>
      <c r="U52" s="16">
        <f>LOOKUP(X52, Area!A:A, Area!E:E)</f>
        <v>33</v>
      </c>
      <c r="V52" s="17" t="str">
        <f>LOOKUP(X52, Area!A:A, Area!F:F)</f>
        <v>1회</v>
      </c>
      <c r="W52" s="39" t="str">
        <f>LOOKUP(X52, Area!A:A, Area!C:C)</f>
        <v>BPS</v>
      </c>
      <c r="X52" s="3" t="s">
        <v>800</v>
      </c>
      <c r="Y52" s="4" t="s">
        <v>799</v>
      </c>
      <c r="Z52" s="59">
        <f>IF(Y52 = "", "", IF(LOOKUP(Y52, Hotel!A:A, Hotel!B:B)=0, " ", LOOKUP(Y52, Hotel!A:A, Hotel!B:B)))</f>
        <v>5</v>
      </c>
      <c r="AA52" s="4" t="str">
        <f>IF(Y52 = "", "", IF(LOOKUP(Y52, Hotel!A:A, Hotel!C:C)=0, " ", LOOKUP(Y52, Hotel!A:A, Hotel!C:C)))</f>
        <v>http://booking.com/4af0a419a7b21</v>
      </c>
    </row>
    <row r="53" spans="1:28" x14ac:dyDescent="0.3">
      <c r="A53" s="12" t="str">
        <f>LOOKUP(B53, Nation!B:B, Nation!A:A)</f>
        <v>아시아</v>
      </c>
      <c r="B53" s="4" t="s">
        <v>91</v>
      </c>
      <c r="C53" s="12" t="str">
        <f>LOOKUP(X53, Area!A:A, Area!B:B)</f>
        <v>산시 시안</v>
      </c>
      <c r="D53" s="4" t="s">
        <v>3081</v>
      </c>
      <c r="E53" s="60" t="s">
        <v>1102</v>
      </c>
      <c r="F53" s="4" t="s">
        <v>3863</v>
      </c>
      <c r="G53" s="18">
        <v>42840</v>
      </c>
      <c r="H53" s="18">
        <v>42843</v>
      </c>
      <c r="I53" s="13" t="s">
        <v>2</v>
      </c>
      <c r="J53" s="13" t="s">
        <v>12</v>
      </c>
      <c r="K53" s="49"/>
      <c r="L53" s="32">
        <v>399</v>
      </c>
      <c r="M53" s="32">
        <v>120</v>
      </c>
      <c r="N53" s="14">
        <f t="shared" si="0"/>
        <v>339</v>
      </c>
      <c r="O53" s="15">
        <f>N53*1130</f>
        <v>383070</v>
      </c>
      <c r="P53" s="35">
        <v>319</v>
      </c>
      <c r="Q53" s="35">
        <v>60</v>
      </c>
      <c r="R53" s="35">
        <f t="shared" si="6"/>
        <v>289</v>
      </c>
      <c r="S53" s="34">
        <f>R53*1130</f>
        <v>326570</v>
      </c>
      <c r="T53" s="38">
        <f t="shared" si="4"/>
        <v>56500</v>
      </c>
      <c r="U53" s="16">
        <f>LOOKUP(X53, Area!A:A, Area!E:E)</f>
        <v>3</v>
      </c>
      <c r="V53" s="17" t="str">
        <f>LOOKUP(X53, Area!A:A, Area!F:F)</f>
        <v>직항</v>
      </c>
      <c r="W53" s="39" t="str">
        <f>LOOKUP(X53, Area!A:A, Area!C:C)</f>
        <v>XIY</v>
      </c>
      <c r="X53" s="4" t="s">
        <v>1077</v>
      </c>
      <c r="Y53" s="4" t="s">
        <v>1079</v>
      </c>
      <c r="Z53" s="59">
        <f>IF(Y53 = "", "", IF(LOOKUP(Y53, Hotel!A:A, Hotel!B:B)=0, " ", LOOKUP(Y53, Hotel!A:A, Hotel!B:B)))</f>
        <v>5</v>
      </c>
      <c r="AA53" s="4" t="str">
        <f>IF(Y53 = "", "", IF(LOOKUP(Y53, Hotel!A:A, Hotel!C:C)=0, " ", LOOKUP(Y53, Hotel!A:A, Hotel!C:C)))</f>
        <v>http://booking.com/e5720c1402b1b5b95</v>
      </c>
      <c r="AB53" s="46"/>
    </row>
    <row r="54" spans="1:28" x14ac:dyDescent="0.3">
      <c r="A54" s="12" t="str">
        <f>LOOKUP(B54, Nation!B:B, Nation!A:A)</f>
        <v>아시아</v>
      </c>
      <c r="B54" s="4" t="s">
        <v>115</v>
      </c>
      <c r="C54" s="12" t="str">
        <f>LOOKUP(X54, Area!A:A, Area!B:B)</f>
        <v>팔라완</v>
      </c>
      <c r="D54" s="4" t="s">
        <v>4234</v>
      </c>
      <c r="E54" s="60" t="s">
        <v>4194</v>
      </c>
      <c r="F54" s="4" t="s">
        <v>4210</v>
      </c>
      <c r="G54" s="18">
        <v>42840</v>
      </c>
      <c r="H54" s="18">
        <v>42844</v>
      </c>
      <c r="I54" s="13" t="s">
        <v>2</v>
      </c>
      <c r="J54" s="13" t="s">
        <v>3</v>
      </c>
      <c r="K54" s="51"/>
      <c r="L54" s="45">
        <v>409</v>
      </c>
      <c r="M54" s="45">
        <v>150</v>
      </c>
      <c r="N54" s="14">
        <f t="shared" si="0"/>
        <v>334</v>
      </c>
      <c r="O54" s="15">
        <f>N54*1130</f>
        <v>377420</v>
      </c>
      <c r="P54" s="34"/>
      <c r="Q54" s="34"/>
      <c r="R54" s="35">
        <f t="shared" si="6"/>
        <v>0</v>
      </c>
      <c r="S54" s="34">
        <f>R54*1130</f>
        <v>0</v>
      </c>
      <c r="T54" s="38">
        <f t="shared" si="4"/>
        <v>0</v>
      </c>
      <c r="U54" s="16">
        <f>LOOKUP(X54, Area!A:A, Area!E:E)</f>
        <v>8</v>
      </c>
      <c r="V54" s="17" t="str">
        <f>LOOKUP(X54, Area!A:A, Area!F:F)</f>
        <v>1회</v>
      </c>
      <c r="W54" s="39" t="str">
        <f>LOOKUP(X54, Area!A:A, Area!C:C)</f>
        <v>PPS</v>
      </c>
      <c r="X54" s="3" t="s">
        <v>4235</v>
      </c>
      <c r="Y54" s="3" t="s">
        <v>4236</v>
      </c>
      <c r="Z54" s="3"/>
      <c r="AA54" s="4" t="str">
        <f>IF(Y54 = "", "", IF(LOOKUP(Y54, Hotel!A:A, Hotel!C:C)=0, " ", LOOKUP(Y54, Hotel!A:A, Hotel!C:C)))</f>
        <v>http://booking.com/2e90a5b648e317b9e</v>
      </c>
    </row>
    <row r="55" spans="1:28" x14ac:dyDescent="0.3">
      <c r="A55" s="12" t="str">
        <f>LOOKUP(B55, Nation!B:B, Nation!A:A)</f>
        <v>유럽&amp;중동</v>
      </c>
      <c r="B55" s="12" t="s">
        <v>299</v>
      </c>
      <c r="C55" s="12" t="str">
        <f>LOOKUP(X55, Area!A:A, Area!B:B)</f>
        <v>코르크</v>
      </c>
      <c r="D55" s="12" t="s">
        <v>2638</v>
      </c>
      <c r="E55" s="60" t="s">
        <v>1102</v>
      </c>
      <c r="F55" s="12" t="s">
        <v>2653</v>
      </c>
      <c r="G55" s="18">
        <v>42840</v>
      </c>
      <c r="H55" s="18">
        <v>42842</v>
      </c>
      <c r="I55" s="13" t="s">
        <v>2</v>
      </c>
      <c r="J55" s="13" t="s">
        <v>28</v>
      </c>
      <c r="K55" s="43"/>
      <c r="L55" s="14">
        <v>209</v>
      </c>
      <c r="M55" s="14">
        <v>60</v>
      </c>
      <c r="N55" s="14">
        <f t="shared" si="0"/>
        <v>179</v>
      </c>
      <c r="O55" s="15">
        <f>N55*1130</f>
        <v>202270</v>
      </c>
      <c r="P55" s="34"/>
      <c r="Q55" s="34"/>
      <c r="R55" s="35">
        <f t="shared" si="6"/>
        <v>0</v>
      </c>
      <c r="S55" s="34">
        <f>R55*1130</f>
        <v>0</v>
      </c>
      <c r="T55" s="38">
        <f t="shared" si="4"/>
        <v>0</v>
      </c>
      <c r="U55" s="16">
        <f>LOOKUP(X55, Area!A:A, Area!E:E)</f>
        <v>15</v>
      </c>
      <c r="V55" s="17" t="str">
        <f>LOOKUP(X55, Area!A:A, Area!F:F)</f>
        <v>1회</v>
      </c>
      <c r="W55" s="39" t="str">
        <f>LOOKUP(X55, Area!A:A, Area!C:C)</f>
        <v>ORK</v>
      </c>
      <c r="X55" s="4" t="s">
        <v>2639</v>
      </c>
      <c r="Y55" s="4" t="s">
        <v>2640</v>
      </c>
      <c r="Z55" s="59" t="str">
        <f>IF(Y55 = "", "", IF(LOOKUP(Y55, Hotel!A:A, Hotel!B:B)=0, " ", LOOKUP(Y55, Hotel!A:A, Hotel!B:B)))</f>
        <v xml:space="preserve"> </v>
      </c>
      <c r="AA55" s="4" t="str">
        <f>IF(Y55 = "", "", IF(LOOKUP(Y55, Hotel!A:A, Hotel!C:C)=0, " ", LOOKUP(Y55, Hotel!A:A, Hotel!C:C)))</f>
        <v>http://booking.com/eef6eb3601ee</v>
      </c>
    </row>
    <row r="56" spans="1:28" x14ac:dyDescent="0.3">
      <c r="A56" s="12" t="str">
        <f>LOOKUP(B56, Nation!B:B, Nation!A:A)</f>
        <v>아시아</v>
      </c>
      <c r="B56" s="4" t="s">
        <v>249</v>
      </c>
      <c r="C56" s="12" t="str">
        <f>LOOKUP(X56, Area!A:A, Area!B:B)</f>
        <v>하노이</v>
      </c>
      <c r="D56" s="4" t="s">
        <v>4238</v>
      </c>
      <c r="E56" s="60" t="s">
        <v>4194</v>
      </c>
      <c r="F56" s="4" t="s">
        <v>4199</v>
      </c>
      <c r="G56" s="18">
        <v>42841</v>
      </c>
      <c r="H56" s="18">
        <v>42845</v>
      </c>
      <c r="I56" s="13" t="s">
        <v>21</v>
      </c>
      <c r="J56" s="13" t="s">
        <v>3</v>
      </c>
      <c r="K56" s="51"/>
      <c r="L56" s="45">
        <v>669</v>
      </c>
      <c r="M56" s="45">
        <v>240</v>
      </c>
      <c r="N56" s="14">
        <f t="shared" si="0"/>
        <v>549</v>
      </c>
      <c r="O56" s="15">
        <f>N56*1130</f>
        <v>620370</v>
      </c>
      <c r="P56" s="34"/>
      <c r="Q56" s="34"/>
      <c r="R56" s="35">
        <f t="shared" si="6"/>
        <v>0</v>
      </c>
      <c r="S56" s="34">
        <f>R56*1130</f>
        <v>0</v>
      </c>
      <c r="T56" s="38">
        <f t="shared" si="4"/>
        <v>0</v>
      </c>
      <c r="U56" s="16">
        <f>LOOKUP(X56, Area!A:A, Area!E:E)</f>
        <v>5</v>
      </c>
      <c r="V56" s="17" t="str">
        <f>LOOKUP(X56, Area!A:A, Area!F:F)</f>
        <v>직항</v>
      </c>
      <c r="W56" s="39" t="str">
        <f>LOOKUP(X56, Area!A:A, Area!C:C)</f>
        <v>HAN</v>
      </c>
      <c r="X56" s="3" t="s">
        <v>398</v>
      </c>
      <c r="Y56" s="3" t="s">
        <v>4239</v>
      </c>
      <c r="Z56" s="3"/>
      <c r="AA56" s="4" t="str">
        <f>IF(Y56 = "", "", IF(LOOKUP(Y56, Hotel!A:A, Hotel!C:C)=0, " ", LOOKUP(Y56, Hotel!A:A, Hotel!C:C)))</f>
        <v>http://booking.com/bffde3955fd7</v>
      </c>
    </row>
    <row r="57" spans="1:28" x14ac:dyDescent="0.3">
      <c r="A57" s="12" t="str">
        <f>LOOKUP(B57, Nation!B:B, Nation!A:A)</f>
        <v>아시아</v>
      </c>
      <c r="B57" s="3" t="s">
        <v>249</v>
      </c>
      <c r="C57" s="12" t="str">
        <f>LOOKUP(X57, Area!A:A, Area!B:B)</f>
        <v>호치민</v>
      </c>
      <c r="D57" s="3" t="s">
        <v>3397</v>
      </c>
      <c r="E57" s="60" t="s">
        <v>1102</v>
      </c>
      <c r="F57" s="4" t="s">
        <v>3403</v>
      </c>
      <c r="G57" s="27">
        <v>42841</v>
      </c>
      <c r="H57" s="27">
        <v>42844</v>
      </c>
      <c r="I57" s="25" t="s">
        <v>21</v>
      </c>
      <c r="J57" s="25" t="s">
        <v>12</v>
      </c>
      <c r="K57" s="51"/>
      <c r="L57" s="26">
        <v>319</v>
      </c>
      <c r="M57" s="26">
        <v>90</v>
      </c>
      <c r="N57" s="14">
        <f t="shared" si="0"/>
        <v>274</v>
      </c>
      <c r="O57" s="15">
        <f>N57*1130</f>
        <v>309620</v>
      </c>
      <c r="P57" s="35">
        <v>259</v>
      </c>
      <c r="Q57" s="35">
        <v>60</v>
      </c>
      <c r="R57" s="35">
        <f t="shared" si="6"/>
        <v>229</v>
      </c>
      <c r="S57" s="34">
        <f>R57*1130</f>
        <v>258770</v>
      </c>
      <c r="T57" s="38">
        <f t="shared" si="4"/>
        <v>50850</v>
      </c>
      <c r="U57" s="16">
        <f>LOOKUP(X57, Area!A:A, Area!E:E)</f>
        <v>5</v>
      </c>
      <c r="V57" s="17" t="str">
        <f>LOOKUP(X57, Area!A:A, Area!F:F)</f>
        <v>직항</v>
      </c>
      <c r="W57" s="39" t="str">
        <f>LOOKUP(X57, Area!A:A, Area!C:C)</f>
        <v>SGN</v>
      </c>
      <c r="X57" s="3" t="s">
        <v>1001</v>
      </c>
      <c r="Y57" s="4" t="s">
        <v>3235</v>
      </c>
      <c r="Z57" s="59">
        <f>IF(Y57 = "", "", IF(LOOKUP(Y57, Hotel!A:A, Hotel!B:B)=0, " ", LOOKUP(Y57, Hotel!A:A, Hotel!B:B)))</f>
        <v>5</v>
      </c>
      <c r="AA57" s="4" t="str">
        <f>IF(Y57 = "", "", IF(LOOKUP(Y57, Hotel!A:A, Hotel!C:C)=0, " ", LOOKUP(Y57, Hotel!A:A, Hotel!C:C)))</f>
        <v>http://booking.com/75fbfb9ef59766</v>
      </c>
    </row>
    <row r="58" spans="1:28" x14ac:dyDescent="0.3">
      <c r="A58" s="12" t="str">
        <f>LOOKUP(B58, Nation!B:B, Nation!A:A)</f>
        <v>아시아</v>
      </c>
      <c r="B58" s="3" t="s">
        <v>432</v>
      </c>
      <c r="C58" s="12" t="str">
        <f>LOOKUP(X58, Area!A:A, Area!B:B)</f>
        <v>홍콩</v>
      </c>
      <c r="D58" s="3" t="s">
        <v>443</v>
      </c>
      <c r="E58" s="60" t="s">
        <v>1102</v>
      </c>
      <c r="F58" s="4" t="s">
        <v>2899</v>
      </c>
      <c r="G58" s="27">
        <v>42841</v>
      </c>
      <c r="H58" s="27">
        <v>42844</v>
      </c>
      <c r="I58" s="25" t="s">
        <v>21</v>
      </c>
      <c r="J58" s="25" t="s">
        <v>12</v>
      </c>
      <c r="K58" s="51"/>
      <c r="L58" s="26">
        <v>499</v>
      </c>
      <c r="M58" s="26">
        <v>180</v>
      </c>
      <c r="N58" s="14">
        <f t="shared" si="0"/>
        <v>409</v>
      </c>
      <c r="O58" s="15">
        <f>N58*1130</f>
        <v>462170</v>
      </c>
      <c r="P58" s="35">
        <v>429</v>
      </c>
      <c r="Q58" s="35">
        <v>60</v>
      </c>
      <c r="R58" s="35">
        <f t="shared" si="6"/>
        <v>399</v>
      </c>
      <c r="S58" s="34">
        <f>R58*1130</f>
        <v>450870</v>
      </c>
      <c r="T58" s="38">
        <f t="shared" si="4"/>
        <v>11300</v>
      </c>
      <c r="U58" s="16">
        <f>LOOKUP(X58, Area!A:A, Area!E:E)</f>
        <v>4</v>
      </c>
      <c r="V58" s="17" t="str">
        <f>LOOKUP(X58, Area!A:A, Area!F:F)</f>
        <v>직항</v>
      </c>
      <c r="W58" s="39" t="str">
        <f>LOOKUP(X58, Area!A:A, Area!C:C)</f>
        <v>HKG</v>
      </c>
      <c r="X58" s="3" t="s">
        <v>436</v>
      </c>
      <c r="Y58" s="3" t="s">
        <v>435</v>
      </c>
      <c r="Z58" s="59">
        <f>IF(Y58 = "", "", IF(LOOKUP(Y58, Hotel!A:A, Hotel!B:B)=0, " ", LOOKUP(Y58, Hotel!A:A, Hotel!B:B)))</f>
        <v>4</v>
      </c>
      <c r="AA58" s="4" t="str">
        <f>IF(Y58 = "", "", IF(LOOKUP(Y58, Hotel!A:A, Hotel!C:C)=0, " ", LOOKUP(Y58, Hotel!A:A, Hotel!C:C)))</f>
        <v>http://booking.com/3d60717d835d</v>
      </c>
    </row>
    <row r="59" spans="1:28" x14ac:dyDescent="0.3">
      <c r="A59" s="12" t="str">
        <f>LOOKUP(B59, Nation!B:B, Nation!A:A)</f>
        <v>아시아</v>
      </c>
      <c r="B59" s="4" t="s">
        <v>482</v>
      </c>
      <c r="C59" s="12" t="str">
        <f>LOOKUP(X59, Area!A:A, Area!B:B)</f>
        <v>타이페이</v>
      </c>
      <c r="D59" s="4" t="s">
        <v>4482</v>
      </c>
      <c r="E59" s="60" t="s">
        <v>1102</v>
      </c>
      <c r="F59" s="4" t="s">
        <v>4546</v>
      </c>
      <c r="G59" s="18">
        <v>42841</v>
      </c>
      <c r="H59" s="18">
        <v>42844</v>
      </c>
      <c r="I59" s="13" t="s">
        <v>21</v>
      </c>
      <c r="J59" s="13" t="s">
        <v>12</v>
      </c>
      <c r="K59" s="49"/>
      <c r="L59" s="32">
        <v>699</v>
      </c>
      <c r="M59" s="32">
        <v>270</v>
      </c>
      <c r="N59" s="14">
        <f t="shared" si="0"/>
        <v>564</v>
      </c>
      <c r="O59" s="15">
        <f>N59*1130</f>
        <v>637320</v>
      </c>
      <c r="P59" s="34"/>
      <c r="Q59" s="34"/>
      <c r="R59" s="35">
        <f t="shared" si="6"/>
        <v>0</v>
      </c>
      <c r="S59" s="34">
        <f>R59*1130</f>
        <v>0</v>
      </c>
      <c r="T59" s="38">
        <f t="shared" si="4"/>
        <v>0</v>
      </c>
      <c r="U59" s="16">
        <f>LOOKUP(X59, Area!A:A, Area!E:E)</f>
        <v>2</v>
      </c>
      <c r="V59" s="17" t="str">
        <f>LOOKUP(X59, Area!A:A, Area!F:F)</f>
        <v>직항</v>
      </c>
      <c r="W59" s="39" t="str">
        <f>LOOKUP(X59, Area!A:A, Area!C:C)</f>
        <v>TPE</v>
      </c>
      <c r="X59" s="4" t="s">
        <v>983</v>
      </c>
      <c r="Y59" s="4" t="s">
        <v>984</v>
      </c>
      <c r="Z59" s="4"/>
      <c r="AA59" s="4" t="str">
        <f>IF(Y59 = "", "", IF(LOOKUP(Y59, Hotel!A:A, Hotel!C:C)=0, " ", LOOKUP(Y59, Hotel!A:A, Hotel!C:C)))</f>
        <v>http://booking.com/75e3a54ed317fd0a</v>
      </c>
    </row>
    <row r="60" spans="1:28" x14ac:dyDescent="0.3">
      <c r="A60" s="12" t="str">
        <f>LOOKUP(B60, Nation!B:B, Nation!A:A)</f>
        <v>아시아</v>
      </c>
      <c r="B60" s="3" t="s">
        <v>91</v>
      </c>
      <c r="C60" s="12" t="str">
        <f>LOOKUP(X60, Area!A:A, Area!B:B)</f>
        <v>광둥성 주해</v>
      </c>
      <c r="D60" s="3" t="s">
        <v>3537</v>
      </c>
      <c r="E60" s="60" t="s">
        <v>1102</v>
      </c>
      <c r="F60" s="4" t="s">
        <v>3579</v>
      </c>
      <c r="G60" s="18">
        <v>42841</v>
      </c>
      <c r="H60" s="18">
        <v>42844</v>
      </c>
      <c r="I60" s="25" t="s">
        <v>21</v>
      </c>
      <c r="J60" s="25" t="s">
        <v>12</v>
      </c>
      <c r="K60" s="41"/>
      <c r="L60" s="32">
        <v>429</v>
      </c>
      <c r="M60" s="32">
        <v>150</v>
      </c>
      <c r="N60" s="14">
        <f t="shared" si="0"/>
        <v>354</v>
      </c>
      <c r="O60" s="15">
        <f>N60*1130</f>
        <v>400020</v>
      </c>
      <c r="P60" s="35"/>
      <c r="Q60" s="35"/>
      <c r="R60" s="35"/>
      <c r="S60" s="34"/>
      <c r="T60" s="38">
        <f t="shared" si="4"/>
        <v>0</v>
      </c>
      <c r="U60" s="16">
        <f>LOOKUP(X60, Area!A:A, Area!E:E)</f>
        <v>13</v>
      </c>
      <c r="V60" s="17" t="str">
        <f>LOOKUP(X60, Area!A:A, Area!F:F)</f>
        <v>1회</v>
      </c>
      <c r="W60" s="39" t="str">
        <f>LOOKUP(X60, Area!A:A, Area!C:C)</f>
        <v>ZUH</v>
      </c>
      <c r="X60" s="3" t="s">
        <v>1099</v>
      </c>
      <c r="Y60" s="3" t="s">
        <v>3578</v>
      </c>
      <c r="Z60" s="59">
        <f>IF(Y60 = "", "", IF(LOOKUP(Y60, Hotel!A:A, Hotel!B:B)=0, " ", LOOKUP(Y60, Hotel!A:A, Hotel!B:B)))</f>
        <v>5</v>
      </c>
      <c r="AA60" s="4" t="str">
        <f>IF(Y60 = "", "", IF(LOOKUP(Y60, Hotel!A:A, Hotel!C:C)=0, " ", LOOKUP(Y60, Hotel!A:A, Hotel!C:C)))</f>
        <v>https://www.agoda.com/ko-kr/ocean-spring-metropark-hotel-zhuhai/hotel/zhuhai-cn.html</v>
      </c>
    </row>
    <row r="61" spans="1:28" x14ac:dyDescent="0.3">
      <c r="A61" s="12" t="str">
        <f>LOOKUP(B61, Nation!B:B, Nation!A:A)</f>
        <v>아시아</v>
      </c>
      <c r="B61" s="4" t="s">
        <v>583</v>
      </c>
      <c r="C61" s="12" t="str">
        <f>LOOKUP(X61, Area!A:A, Area!B:B)</f>
        <v>마카오</v>
      </c>
      <c r="D61" s="4" t="s">
        <v>4466</v>
      </c>
      <c r="E61" s="60" t="s">
        <v>1102</v>
      </c>
      <c r="F61" s="4" t="s">
        <v>4526</v>
      </c>
      <c r="G61" s="18">
        <v>42842</v>
      </c>
      <c r="H61" s="18">
        <v>42845</v>
      </c>
      <c r="I61" s="13" t="s">
        <v>25</v>
      </c>
      <c r="J61" s="13" t="s">
        <v>12</v>
      </c>
      <c r="K61" s="49"/>
      <c r="L61" s="32">
        <v>369</v>
      </c>
      <c r="M61" s="32">
        <v>150</v>
      </c>
      <c r="N61" s="14">
        <f t="shared" si="0"/>
        <v>294</v>
      </c>
      <c r="O61" s="15">
        <f>N61*1130</f>
        <v>332220</v>
      </c>
      <c r="P61" s="34"/>
      <c r="Q61" s="34"/>
      <c r="R61" s="35">
        <f t="shared" ref="R61:R70" si="7">(((P61*2)-Q61)/2)</f>
        <v>0</v>
      </c>
      <c r="S61" s="34">
        <f>R61*1130</f>
        <v>0</v>
      </c>
      <c r="T61" s="38">
        <f t="shared" si="4"/>
        <v>0</v>
      </c>
      <c r="U61" s="16">
        <f>LOOKUP(X61, Area!A:A, Area!E:E)</f>
        <v>3</v>
      </c>
      <c r="V61" s="17" t="str">
        <f>LOOKUP(X61, Area!A:A, Area!F:F)</f>
        <v>직항</v>
      </c>
      <c r="W61" s="39" t="str">
        <f>LOOKUP(X61, Area!A:A, Area!C:C)</f>
        <v>MFM</v>
      </c>
      <c r="X61" s="4" t="s">
        <v>585</v>
      </c>
      <c r="Y61" s="4" t="s">
        <v>4467</v>
      </c>
      <c r="Z61" s="4"/>
      <c r="AA61" s="4" t="str">
        <f>IF(Y61 = "", "", IF(LOOKUP(Y61, Hotel!A:A, Hotel!C:C)=0, " ", LOOKUP(Y61, Hotel!A:A, Hotel!C:C)))</f>
        <v>http://booking.com/781497ba3d5d79a</v>
      </c>
    </row>
    <row r="62" spans="1:28" x14ac:dyDescent="0.3">
      <c r="A62" s="12" t="str">
        <f>LOOKUP(B62, Nation!B:B, Nation!A:A)</f>
        <v>아시아</v>
      </c>
      <c r="B62" s="3" t="s">
        <v>91</v>
      </c>
      <c r="C62" s="12" t="str">
        <f>LOOKUP(X62, Area!A:A, Area!B:B)</f>
        <v>광둥성 롱승</v>
      </c>
      <c r="D62" s="3" t="s">
        <v>2493</v>
      </c>
      <c r="E62" s="60" t="s">
        <v>1102</v>
      </c>
      <c r="F62" s="4" t="s">
        <v>3675</v>
      </c>
      <c r="G62" s="27">
        <v>42842</v>
      </c>
      <c r="H62" s="27">
        <v>42845</v>
      </c>
      <c r="I62" s="25" t="s">
        <v>25</v>
      </c>
      <c r="J62" s="25" t="s">
        <v>12</v>
      </c>
      <c r="K62" s="51"/>
      <c r="L62" s="45">
        <v>319</v>
      </c>
      <c r="M62" s="45">
        <v>90</v>
      </c>
      <c r="N62" s="14">
        <f t="shared" si="0"/>
        <v>274</v>
      </c>
      <c r="O62" s="15">
        <f>N62*1130</f>
        <v>309620</v>
      </c>
      <c r="P62" s="35">
        <v>239</v>
      </c>
      <c r="Q62" s="35">
        <v>0</v>
      </c>
      <c r="R62" s="35">
        <f t="shared" si="7"/>
        <v>239</v>
      </c>
      <c r="S62" s="34">
        <f>R62*1130</f>
        <v>270070</v>
      </c>
      <c r="T62" s="38">
        <f t="shared" si="4"/>
        <v>39550</v>
      </c>
      <c r="U62" s="16">
        <f>LOOKUP(X62, Area!A:A, Area!E:E)</f>
        <v>14</v>
      </c>
      <c r="V62" s="17" t="str">
        <f>LOOKUP(X62, Area!A:A, Area!F:F)</f>
        <v>1회</v>
      </c>
      <c r="W62" s="39" t="str">
        <f>LOOKUP(X62, Area!A:A, Area!C:C)</f>
        <v>KWL</v>
      </c>
      <c r="X62" s="3" t="s">
        <v>2208</v>
      </c>
      <c r="Y62" s="3" t="s">
        <v>570</v>
      </c>
      <c r="Z62" s="59" t="str">
        <f>IF(Y62 = "", "", IF(LOOKUP(Y62, Hotel!A:A, Hotel!B:B)=0, " ", LOOKUP(Y62, Hotel!A:A, Hotel!B:B)))</f>
        <v xml:space="preserve"> </v>
      </c>
      <c r="AA62" s="4" t="str">
        <f>IF(Y62 = "", "", IF(LOOKUP(Y62, Hotel!A:A, Hotel!C:C)=0, " ", LOOKUP(Y62, Hotel!A:A, Hotel!C:C)))</f>
        <v>http://www.agoda.com/ko-kr/guilin-longsheng-huamei-international-hotel/hotel/guilin-cn.html</v>
      </c>
    </row>
    <row r="63" spans="1:28" x14ac:dyDescent="0.3">
      <c r="A63" s="12" t="str">
        <f>LOOKUP(B63, Nation!B:B, Nation!A:A)</f>
        <v>아시아</v>
      </c>
      <c r="B63" s="12" t="s">
        <v>91</v>
      </c>
      <c r="C63" s="12" t="str">
        <f>LOOKUP(X63, Area!A:A, Area!B:B)</f>
        <v>광둥성 메이저우</v>
      </c>
      <c r="D63" s="12" t="s">
        <v>2497</v>
      </c>
      <c r="E63" s="60" t="s">
        <v>1102</v>
      </c>
      <c r="F63" s="12" t="s">
        <v>2499</v>
      </c>
      <c r="G63" s="18">
        <v>42842</v>
      </c>
      <c r="H63" s="18">
        <v>42845</v>
      </c>
      <c r="I63" s="13" t="s">
        <v>2500</v>
      </c>
      <c r="J63" s="13" t="s">
        <v>12</v>
      </c>
      <c r="K63" s="41"/>
      <c r="L63" s="14">
        <v>319</v>
      </c>
      <c r="M63" s="14">
        <v>90</v>
      </c>
      <c r="N63" s="14">
        <f t="shared" si="0"/>
        <v>274</v>
      </c>
      <c r="O63" s="15">
        <f>N63*1130</f>
        <v>309620</v>
      </c>
      <c r="P63" s="35">
        <v>259</v>
      </c>
      <c r="Q63" s="35">
        <v>60</v>
      </c>
      <c r="R63" s="35">
        <f t="shared" si="7"/>
        <v>229</v>
      </c>
      <c r="S63" s="34">
        <f>R63*1130</f>
        <v>258770</v>
      </c>
      <c r="T63" s="38">
        <f t="shared" si="4"/>
        <v>50850</v>
      </c>
      <c r="U63" s="16">
        <f>LOOKUP(X63, Area!A:A, Area!E:E)</f>
        <v>11</v>
      </c>
      <c r="V63" s="17" t="str">
        <f>LOOKUP(X63, Area!A:A, Area!F:F)</f>
        <v>1회</v>
      </c>
      <c r="W63" s="39" t="str">
        <f>LOOKUP(X63, Area!A:A, Area!C:C)</f>
        <v>MXZ</v>
      </c>
      <c r="X63" s="4" t="s">
        <v>2502</v>
      </c>
      <c r="Y63" s="4" t="s">
        <v>2501</v>
      </c>
      <c r="Z63" s="59" t="str">
        <f>IF(Y63 = "", "", IF(LOOKUP(Y63, Hotel!A:A, Hotel!B:B)=0, " ", LOOKUP(Y63, Hotel!A:A, Hotel!B:B)))</f>
        <v xml:space="preserve"> </v>
      </c>
      <c r="AA63" s="4" t="str">
        <f>IF(Y63 = "", "", IF(LOOKUP(Y63, Hotel!A:A, Hotel!C:C)=0, " ", LOOKUP(Y63, Hotel!A:A, Hotel!C:C)))</f>
        <v>http://booking.com/4f46f9dbb3c54</v>
      </c>
    </row>
    <row r="64" spans="1:28" x14ac:dyDescent="0.3">
      <c r="A64" s="12" t="str">
        <f>LOOKUP(B64, Nation!B:B, Nation!A:A)</f>
        <v>아시아</v>
      </c>
      <c r="B64" s="4" t="s">
        <v>760</v>
      </c>
      <c r="C64" s="12" t="str">
        <f>LOOKUP(X64, Area!A:A, Area!B:B)</f>
        <v>씨엠립</v>
      </c>
      <c r="D64" s="4" t="s">
        <v>4253</v>
      </c>
      <c r="E64" s="60" t="s">
        <v>1102</v>
      </c>
      <c r="F64" s="4" t="s">
        <v>4401</v>
      </c>
      <c r="G64" s="18">
        <v>42842</v>
      </c>
      <c r="H64" s="18">
        <v>42845</v>
      </c>
      <c r="I64" s="13" t="s">
        <v>25</v>
      </c>
      <c r="J64" s="13" t="s">
        <v>12</v>
      </c>
      <c r="K64" s="65"/>
      <c r="L64" s="32">
        <v>359</v>
      </c>
      <c r="M64" s="32">
        <v>120</v>
      </c>
      <c r="N64" s="14">
        <f t="shared" si="0"/>
        <v>299</v>
      </c>
      <c r="O64" s="15">
        <f>N64*1130</f>
        <v>337870</v>
      </c>
      <c r="P64" s="64">
        <v>289</v>
      </c>
      <c r="Q64" s="64">
        <v>120</v>
      </c>
      <c r="R64" s="35">
        <f t="shared" si="7"/>
        <v>229</v>
      </c>
      <c r="S64" s="34">
        <f>R64*1130</f>
        <v>258770</v>
      </c>
      <c r="T64" s="38">
        <f t="shared" si="4"/>
        <v>79100</v>
      </c>
      <c r="U64" s="16">
        <f>LOOKUP(X64, Area!A:A, Area!E:E)</f>
        <v>5</v>
      </c>
      <c r="V64" s="17" t="str">
        <f>LOOKUP(X64, Area!A:A, Area!F:F)</f>
        <v>직항</v>
      </c>
      <c r="W64" s="39" t="str">
        <f>LOOKUP(X64, Area!A:A, Area!C:C)</f>
        <v>REP</v>
      </c>
      <c r="X64" s="4" t="s">
        <v>3040</v>
      </c>
      <c r="Y64" s="4" t="s">
        <v>4402</v>
      </c>
      <c r="Z64" s="4"/>
      <c r="AA64" s="4" t="str">
        <f>IF(Y64 = "", "", IF(LOOKUP(Y64, Hotel!A:A, Hotel!C:C)=0, " ", LOOKUP(Y64, Hotel!A:A, Hotel!C:C)))</f>
        <v>http://booking.com/5b649983edee926a9</v>
      </c>
    </row>
    <row r="65" spans="1:27" x14ac:dyDescent="0.3">
      <c r="A65" s="12" t="str">
        <f>LOOKUP(B65, Nation!B:B, Nation!A:A)</f>
        <v>아시아</v>
      </c>
      <c r="B65" s="3" t="s">
        <v>115</v>
      </c>
      <c r="C65" s="12" t="str">
        <f>LOOKUP(X65, Area!A:A, Area!B:B)</f>
        <v>보라카이</v>
      </c>
      <c r="D65" s="3" t="s">
        <v>129</v>
      </c>
      <c r="E65" s="60" t="s">
        <v>1102</v>
      </c>
      <c r="F65" s="4" t="s">
        <v>3709</v>
      </c>
      <c r="G65" s="27">
        <v>42843</v>
      </c>
      <c r="H65" s="27">
        <v>42846</v>
      </c>
      <c r="I65" s="25" t="s">
        <v>70</v>
      </c>
      <c r="J65" s="25" t="s">
        <v>12</v>
      </c>
      <c r="K65" s="51"/>
      <c r="L65" s="45">
        <v>499</v>
      </c>
      <c r="M65" s="45">
        <v>180</v>
      </c>
      <c r="N65" s="14">
        <f t="shared" si="0"/>
        <v>409</v>
      </c>
      <c r="O65" s="15">
        <f>N65*1130</f>
        <v>462170</v>
      </c>
      <c r="P65" s="35">
        <v>429</v>
      </c>
      <c r="Q65" s="35">
        <v>60</v>
      </c>
      <c r="R65" s="35">
        <f t="shared" si="7"/>
        <v>399</v>
      </c>
      <c r="S65" s="34">
        <f>R65*1130</f>
        <v>450870</v>
      </c>
      <c r="T65" s="38">
        <f t="shared" si="4"/>
        <v>11300</v>
      </c>
      <c r="U65" s="16">
        <f>LOOKUP(X65, Area!A:A, Area!E:E)</f>
        <v>6</v>
      </c>
      <c r="V65" s="17" t="str">
        <f>LOOKUP(X65, Area!A:A, Area!F:F)</f>
        <v>직항</v>
      </c>
      <c r="W65" s="39" t="str">
        <f>LOOKUP(X65, Area!A:A, Area!C:C)</f>
        <v>MPH</v>
      </c>
      <c r="X65" s="3" t="s">
        <v>124</v>
      </c>
      <c r="Y65" s="4" t="s">
        <v>123</v>
      </c>
      <c r="Z65" s="59">
        <f>IF(Y65 = "", "", IF(LOOKUP(Y65, Hotel!A:A, Hotel!B:B)=0, " ", LOOKUP(Y65, Hotel!A:A, Hotel!B:B)))</f>
        <v>5</v>
      </c>
      <c r="AA65" s="4" t="str">
        <f>IF(Y65 = "", "", IF(LOOKUP(Y65, Hotel!A:A, Hotel!C:C)=0, " ", LOOKUP(Y65, Hotel!A:A, Hotel!C:C)))</f>
        <v>http://booking.com/eca01204718d</v>
      </c>
    </row>
    <row r="66" spans="1:27" x14ac:dyDescent="0.3">
      <c r="A66" s="12" t="str">
        <f>LOOKUP(B66, Nation!B:B, Nation!A:A)</f>
        <v>아시아</v>
      </c>
      <c r="B66" s="4" t="s">
        <v>91</v>
      </c>
      <c r="C66" s="12" t="str">
        <f>LOOKUP(X66, Area!A:A, Area!B:B)</f>
        <v>계림</v>
      </c>
      <c r="D66" s="4" t="s">
        <v>3963</v>
      </c>
      <c r="E66" s="60" t="s">
        <v>1102</v>
      </c>
      <c r="F66" s="4" t="s">
        <v>4064</v>
      </c>
      <c r="G66" s="18">
        <v>42843</v>
      </c>
      <c r="H66" s="18">
        <v>42846</v>
      </c>
      <c r="I66" s="13" t="s">
        <v>70</v>
      </c>
      <c r="J66" s="13" t="s">
        <v>12</v>
      </c>
      <c r="K66" s="41"/>
      <c r="L66" s="32">
        <v>399</v>
      </c>
      <c r="M66" s="32">
        <v>120</v>
      </c>
      <c r="N66" s="14">
        <f t="shared" ref="N66:N129" si="8">(((L66+K66)*2)-M66)/2</f>
        <v>339</v>
      </c>
      <c r="O66" s="15">
        <f>N66*1130</f>
        <v>383070</v>
      </c>
      <c r="P66" s="35">
        <v>319</v>
      </c>
      <c r="Q66" s="35">
        <v>60</v>
      </c>
      <c r="R66" s="35">
        <f t="shared" si="7"/>
        <v>289</v>
      </c>
      <c r="S66" s="34">
        <f>R66*1130</f>
        <v>326570</v>
      </c>
      <c r="T66" s="38">
        <f t="shared" ref="T66:T97" si="9">IF(R66&gt;0, O66-S66, 0)</f>
        <v>56500</v>
      </c>
      <c r="U66" s="16">
        <f>LOOKUP(X66, Area!A:A, Area!E:E)</f>
        <v>14</v>
      </c>
      <c r="V66" s="17" t="str">
        <f>LOOKUP(X66, Area!A:A, Area!F:F)</f>
        <v>1회</v>
      </c>
      <c r="W66" s="39" t="str">
        <f>LOOKUP(X66, Area!A:A, Area!C:C)</f>
        <v>KWL</v>
      </c>
      <c r="X66" s="4" t="s">
        <v>388</v>
      </c>
      <c r="Y66" s="3" t="s">
        <v>4587</v>
      </c>
      <c r="Z66" s="59" t="str">
        <f>IF(Y66 = "", "", IF(LOOKUP(Y66, Hotel!A:A, Hotel!B:B)=0, " ", LOOKUP(Y66, Hotel!A:A, Hotel!B:B)))</f>
        <v xml:space="preserve"> </v>
      </c>
      <c r="AA66" s="4" t="str">
        <f>IF(Y66 = "", "", IF(LOOKUP(Y66, Hotel!A:A, Hotel!C:C)=0, " ", LOOKUP(Y66, Hotel!A:A, Hotel!C:C)))</f>
        <v>http://booking.com/42e6a158da430</v>
      </c>
    </row>
    <row r="67" spans="1:27" x14ac:dyDescent="0.3">
      <c r="A67" s="12" t="str">
        <f>LOOKUP(B67, Nation!B:B, Nation!A:A)</f>
        <v>오세아니아</v>
      </c>
      <c r="B67" s="3" t="s">
        <v>7</v>
      </c>
      <c r="C67" s="12" t="str">
        <f>LOOKUP(X67, Area!A:A, Area!B:B)</f>
        <v>퀸즈랜드 골드코스트</v>
      </c>
      <c r="D67" s="3" t="s">
        <v>3087</v>
      </c>
      <c r="E67" s="60" t="s">
        <v>1102</v>
      </c>
      <c r="F67" s="4" t="s">
        <v>3617</v>
      </c>
      <c r="G67" s="27">
        <v>42843</v>
      </c>
      <c r="H67" s="27">
        <v>42848</v>
      </c>
      <c r="I67" s="25" t="s">
        <v>70</v>
      </c>
      <c r="J67" s="25" t="s">
        <v>78</v>
      </c>
      <c r="K67" s="51"/>
      <c r="L67" s="26">
        <v>559</v>
      </c>
      <c r="M67" s="26">
        <v>210</v>
      </c>
      <c r="N67" s="14">
        <f t="shared" si="8"/>
        <v>454</v>
      </c>
      <c r="O67" s="15">
        <f>N67*1130</f>
        <v>513020</v>
      </c>
      <c r="P67" s="34"/>
      <c r="Q67" s="34"/>
      <c r="R67" s="35">
        <f t="shared" si="7"/>
        <v>0</v>
      </c>
      <c r="S67" s="34">
        <f>R67*1130</f>
        <v>0</v>
      </c>
      <c r="T67" s="38">
        <f t="shared" si="9"/>
        <v>0</v>
      </c>
      <c r="U67" s="16">
        <f>LOOKUP(X67, Area!A:A, Area!E:E)</f>
        <v>13</v>
      </c>
      <c r="V67" s="17" t="str">
        <f>LOOKUP(X67, Area!A:A, Area!F:F)</f>
        <v>1회</v>
      </c>
      <c r="W67" s="39" t="str">
        <f>LOOKUP(X67, Area!A:A, Area!C:C)</f>
        <v>OOL</v>
      </c>
      <c r="X67" s="3" t="s">
        <v>369</v>
      </c>
      <c r="Y67" s="3" t="s">
        <v>2589</v>
      </c>
      <c r="Z67" s="59" t="str">
        <f>IF(Y67 = "", "", IF(LOOKUP(Y67, Hotel!A:A, Hotel!B:B)=0, " ", LOOKUP(Y67, Hotel!A:A, Hotel!B:B)))</f>
        <v xml:space="preserve"> </v>
      </c>
      <c r="AA67" s="4" t="str">
        <f>IF(Y67 = "", "", IF(LOOKUP(Y67, Hotel!A:A, Hotel!C:C)=0, " ", LOOKUP(Y67, Hotel!A:A, Hotel!C:C)))</f>
        <v>http://booking.com/dab53c00ac1ceec79</v>
      </c>
    </row>
    <row r="68" spans="1:27" x14ac:dyDescent="0.3">
      <c r="A68" s="12" t="str">
        <f>LOOKUP(B68, Nation!B:B, Nation!A:A)</f>
        <v>유럽&amp;중동</v>
      </c>
      <c r="B68" s="3" t="s">
        <v>27</v>
      </c>
      <c r="C68" s="12" t="str">
        <f>LOOKUP(X68, Area!A:A, Area!B:B)</f>
        <v>시보타</v>
      </c>
      <c r="D68" s="3" t="s">
        <v>3296</v>
      </c>
      <c r="E68" s="60" t="s">
        <v>1102</v>
      </c>
      <c r="F68" s="4" t="s">
        <v>3289</v>
      </c>
      <c r="G68" s="27">
        <v>42843</v>
      </c>
      <c r="H68" s="27">
        <v>42848</v>
      </c>
      <c r="I68" s="25" t="s">
        <v>3295</v>
      </c>
      <c r="J68" s="25" t="s">
        <v>3293</v>
      </c>
      <c r="K68" s="51"/>
      <c r="L68" s="26">
        <v>489</v>
      </c>
      <c r="M68" s="26">
        <v>180</v>
      </c>
      <c r="N68" s="14">
        <f t="shared" si="8"/>
        <v>399</v>
      </c>
      <c r="O68" s="15">
        <f>N68*1130</f>
        <v>450870</v>
      </c>
      <c r="P68" s="34"/>
      <c r="Q68" s="34"/>
      <c r="R68" s="35">
        <f t="shared" si="7"/>
        <v>0</v>
      </c>
      <c r="S68" s="34">
        <f>R68*1130</f>
        <v>0</v>
      </c>
      <c r="T68" s="38">
        <f t="shared" si="9"/>
        <v>0</v>
      </c>
      <c r="U68" s="16">
        <f>LOOKUP(X68, Area!A:A, Area!E:E)</f>
        <v>20</v>
      </c>
      <c r="V68" s="17" t="str">
        <f>LOOKUP(X68, Area!A:A, Area!F:F)</f>
        <v>2회</v>
      </c>
      <c r="W68" s="39" t="str">
        <f>LOOKUP(X68, Area!A:A, Area!C:C)</f>
        <v>IOA</v>
      </c>
      <c r="X68" s="3" t="s">
        <v>951</v>
      </c>
      <c r="Y68" s="3" t="s">
        <v>3036</v>
      </c>
      <c r="Z68" s="59">
        <f>IF(Y68 = "", "", IF(LOOKUP(Y68, Hotel!A:A, Hotel!B:B)=0, " ", LOOKUP(Y68, Hotel!A:A, Hotel!B:B)))</f>
        <v>5</v>
      </c>
      <c r="AA68" s="4" t="str">
        <f>IF(Y68 = "", "", IF(LOOKUP(Y68, Hotel!A:A, Hotel!C:C)=0, " ", LOOKUP(Y68, Hotel!A:A, Hotel!C:C)))</f>
        <v>http://www.hotelscombined.com/Hotel/Sivota_Diamond_Spa_Resort.htm</v>
      </c>
    </row>
    <row r="69" spans="1:27" x14ac:dyDescent="0.3">
      <c r="A69" s="12" t="str">
        <f>LOOKUP(B69, Nation!B:B, Nation!A:A)</f>
        <v>유럽&amp;중동</v>
      </c>
      <c r="B69" s="4" t="s">
        <v>27</v>
      </c>
      <c r="C69" s="12" t="str">
        <f>LOOKUP(X69, Area!A:A, Area!B:B)</f>
        <v>산토리니</v>
      </c>
      <c r="D69" s="4" t="s">
        <v>4310</v>
      </c>
      <c r="E69" s="60" t="s">
        <v>1102</v>
      </c>
      <c r="F69" s="4" t="s">
        <v>4329</v>
      </c>
      <c r="G69" s="18">
        <v>42843</v>
      </c>
      <c r="H69" s="18">
        <v>42847</v>
      </c>
      <c r="I69" s="13" t="s">
        <v>70</v>
      </c>
      <c r="J69" s="13" t="s">
        <v>3</v>
      </c>
      <c r="K69" s="65"/>
      <c r="L69" s="32">
        <v>369</v>
      </c>
      <c r="M69" s="32">
        <v>150</v>
      </c>
      <c r="N69" s="14">
        <f t="shared" si="8"/>
        <v>294</v>
      </c>
      <c r="O69" s="15">
        <f>N69*1130</f>
        <v>332220</v>
      </c>
      <c r="P69" s="34"/>
      <c r="Q69" s="34"/>
      <c r="R69" s="35">
        <f t="shared" si="7"/>
        <v>0</v>
      </c>
      <c r="S69" s="34">
        <f>R69*1130</f>
        <v>0</v>
      </c>
      <c r="T69" s="38">
        <f t="shared" si="9"/>
        <v>0</v>
      </c>
      <c r="U69" s="16">
        <f>LOOKUP(X69, Area!A:A, Area!E:E)</f>
        <v>17</v>
      </c>
      <c r="V69" s="17" t="str">
        <f>LOOKUP(X69, Area!A:A, Area!F:F)</f>
        <v>2회</v>
      </c>
      <c r="W69" s="39" t="str">
        <f>LOOKUP(X69, Area!A:A, Area!C:C)</f>
        <v>JTR</v>
      </c>
      <c r="X69" s="4" t="s">
        <v>884</v>
      </c>
      <c r="Y69" s="4" t="s">
        <v>886</v>
      </c>
      <c r="Z69" s="4"/>
      <c r="AA69" s="4" t="str">
        <f>IF(Y69 = "", "", IF(LOOKUP(Y69, Hotel!A:A, Hotel!C:C)=0, " ", LOOKUP(Y69, Hotel!A:A, Hotel!C:C)))</f>
        <v>http://booking.com/3ed3ef08b99e2459</v>
      </c>
    </row>
    <row r="70" spans="1:27" x14ac:dyDescent="0.3">
      <c r="A70" s="12" t="str">
        <f>LOOKUP(B70, Nation!B:B, Nation!A:A)</f>
        <v>북미</v>
      </c>
      <c r="B70" s="4" t="s">
        <v>11</v>
      </c>
      <c r="C70" s="12" t="str">
        <f>LOOKUP(X70, Area!A:A, Area!B:B)</f>
        <v>뉴욕</v>
      </c>
      <c r="D70" s="4" t="s">
        <v>3853</v>
      </c>
      <c r="E70" s="60" t="s">
        <v>1102</v>
      </c>
      <c r="F70" s="4" t="s">
        <v>3854</v>
      </c>
      <c r="G70" s="18">
        <v>42844</v>
      </c>
      <c r="H70" s="18">
        <v>42847</v>
      </c>
      <c r="I70" s="13" t="s">
        <v>15</v>
      </c>
      <c r="J70" s="13" t="s">
        <v>12</v>
      </c>
      <c r="K70" s="49"/>
      <c r="L70" s="32">
        <v>769</v>
      </c>
      <c r="M70" s="32">
        <v>450</v>
      </c>
      <c r="N70" s="14">
        <f t="shared" si="8"/>
        <v>544</v>
      </c>
      <c r="O70" s="15">
        <f>N70*1130</f>
        <v>614720</v>
      </c>
      <c r="P70" s="35"/>
      <c r="Q70" s="35"/>
      <c r="R70" s="35">
        <f t="shared" si="7"/>
        <v>0</v>
      </c>
      <c r="S70" s="34">
        <f>R70*1130</f>
        <v>0</v>
      </c>
      <c r="T70" s="38">
        <f t="shared" si="9"/>
        <v>0</v>
      </c>
      <c r="U70" s="16">
        <f>LOOKUP(X70, Area!A:A, Area!E:E)</f>
        <v>14</v>
      </c>
      <c r="V70" s="17" t="str">
        <f>LOOKUP(X70, Area!A:A, Area!F:F)</f>
        <v>직항</v>
      </c>
      <c r="W70" s="39" t="str">
        <f>LOOKUP(X70, Area!A:A, Area!C:C)</f>
        <v>JFK</v>
      </c>
      <c r="X70" s="4" t="s">
        <v>690</v>
      </c>
      <c r="Y70" s="4" t="s">
        <v>2790</v>
      </c>
      <c r="Z70" s="59" t="str">
        <f>IF(Y70 = "", "", IF(LOOKUP(Y70, Hotel!A:A, Hotel!B:B)=0, " ", LOOKUP(Y70, Hotel!A:A, Hotel!B:B)))</f>
        <v xml:space="preserve"> </v>
      </c>
      <c r="AA70" s="4" t="str">
        <f>IF(Y70 = "", "", IF(LOOKUP(Y70, Hotel!A:A, Hotel!C:C)=0, " ", LOOKUP(Y70, Hotel!A:A, Hotel!C:C)))</f>
        <v>http://booking.com/2e05d82ce7c83ccb</v>
      </c>
    </row>
    <row r="71" spans="1:27" x14ac:dyDescent="0.3">
      <c r="A71" s="12" t="str">
        <f>LOOKUP(B71, Nation!B:B, Nation!A:A)</f>
        <v>케리비안&amp;멕시코</v>
      </c>
      <c r="B71" s="3" t="s">
        <v>81</v>
      </c>
      <c r="C71" s="12" t="str">
        <f>LOOKUP(X71, Area!A:A, Area!B:B)</f>
        <v>킨 타나로</v>
      </c>
      <c r="D71" s="3" t="s">
        <v>4005</v>
      </c>
      <c r="E71" s="60" t="s">
        <v>1102</v>
      </c>
      <c r="F71" s="4" t="s">
        <v>4006</v>
      </c>
      <c r="G71" s="27">
        <v>42844</v>
      </c>
      <c r="H71" s="27">
        <v>42848</v>
      </c>
      <c r="I71" s="58" t="s">
        <v>15</v>
      </c>
      <c r="J71" s="25" t="s">
        <v>3</v>
      </c>
      <c r="K71" s="49"/>
      <c r="L71" s="45">
        <v>1239</v>
      </c>
      <c r="M71" s="45">
        <v>450</v>
      </c>
      <c r="N71" s="14">
        <f t="shared" si="8"/>
        <v>1014</v>
      </c>
      <c r="O71" s="15">
        <f>N71*1130</f>
        <v>1145820</v>
      </c>
      <c r="P71" s="35"/>
      <c r="Q71" s="35"/>
      <c r="R71" s="35"/>
      <c r="S71" s="34">
        <f>R71*1130</f>
        <v>0</v>
      </c>
      <c r="T71" s="38">
        <f t="shared" si="9"/>
        <v>0</v>
      </c>
      <c r="U71" s="16">
        <f>LOOKUP(X71, Area!A:A, Area!E:E)</f>
        <v>24</v>
      </c>
      <c r="V71" s="17" t="str">
        <f>LOOKUP(X71, Area!A:A, Area!F:F)</f>
        <v>1회</v>
      </c>
      <c r="W71" s="39" t="str">
        <f>LOOKUP(X71, Area!A:A, Area!C:C)</f>
        <v>CUN</v>
      </c>
      <c r="X71" s="3" t="s">
        <v>781</v>
      </c>
      <c r="Y71" s="3" t="s">
        <v>4007</v>
      </c>
      <c r="Z71" s="59">
        <f>IF(Y71 = "", "", IF(LOOKUP(Y71, Hotel!A:A, Hotel!B:B)=0, " ", LOOKUP(Y71, Hotel!A:A, Hotel!B:B)))</f>
        <v>5</v>
      </c>
      <c r="AA71" s="4" t="str">
        <f>IF(Y71 = "", "", IF(LOOKUP(Y71, Hotel!A:A, Hotel!C:C)=0, " ", LOOKUP(Y71, Hotel!A:A, Hotel!C:C)))</f>
        <v>http://booking.com/79bfa8581d6f7a0a</v>
      </c>
    </row>
    <row r="72" spans="1:27" x14ac:dyDescent="0.3">
      <c r="A72" s="12" t="str">
        <f>LOOKUP(B72, Nation!B:B, Nation!A:A)</f>
        <v>아시아</v>
      </c>
      <c r="B72" s="4" t="s">
        <v>432</v>
      </c>
      <c r="C72" s="12" t="str">
        <f>LOOKUP(X72, Area!A:A, Area!B:B)</f>
        <v>홍콩</v>
      </c>
      <c r="D72" s="4" t="s">
        <v>443</v>
      </c>
      <c r="E72" s="60" t="s">
        <v>1102</v>
      </c>
      <c r="F72" s="4" t="s">
        <v>4112</v>
      </c>
      <c r="G72" s="18">
        <v>42844</v>
      </c>
      <c r="H72" s="18">
        <v>42847</v>
      </c>
      <c r="I72" s="13" t="s">
        <v>15</v>
      </c>
      <c r="J72" s="13" t="s">
        <v>12</v>
      </c>
      <c r="K72" s="49"/>
      <c r="L72" s="32">
        <v>499</v>
      </c>
      <c r="M72" s="32">
        <v>180</v>
      </c>
      <c r="N72" s="14">
        <f t="shared" si="8"/>
        <v>409</v>
      </c>
      <c r="O72" s="15">
        <f>N72*1130</f>
        <v>462170</v>
      </c>
      <c r="P72" s="35">
        <v>429</v>
      </c>
      <c r="Q72" s="35">
        <v>60</v>
      </c>
      <c r="R72" s="35">
        <f t="shared" ref="R72:R106" si="10">(((P72*2)-Q72)/2)</f>
        <v>399</v>
      </c>
      <c r="S72" s="34">
        <f>R72*1130</f>
        <v>450870</v>
      </c>
      <c r="T72" s="38">
        <f t="shared" si="9"/>
        <v>11300</v>
      </c>
      <c r="U72" s="16">
        <f>LOOKUP(X72, Area!A:A, Area!E:E)</f>
        <v>4</v>
      </c>
      <c r="V72" s="17" t="str">
        <f>LOOKUP(X72, Area!A:A, Area!F:F)</f>
        <v>직항</v>
      </c>
      <c r="W72" s="39" t="str">
        <f>LOOKUP(X72, Area!A:A, Area!C:C)</f>
        <v>HKG</v>
      </c>
      <c r="X72" s="4" t="s">
        <v>436</v>
      </c>
      <c r="Y72" s="4" t="s">
        <v>4186</v>
      </c>
      <c r="Z72" s="4" t="s">
        <v>435</v>
      </c>
      <c r="AA72" s="4" t="str">
        <f>IF(Y72 = "", "", IF(LOOKUP(Y72, Hotel!A:A, Hotel!C:C)=0, " ", LOOKUP(Y72, Hotel!A:A, Hotel!C:C)))</f>
        <v>http://booking.com/3d60717d835d</v>
      </c>
    </row>
    <row r="73" spans="1:27" x14ac:dyDescent="0.3">
      <c r="A73" s="12" t="str">
        <f>LOOKUP(B73, Nation!B:B, Nation!A:A)</f>
        <v>아시아</v>
      </c>
      <c r="B73" s="3" t="s">
        <v>91</v>
      </c>
      <c r="C73" s="12" t="str">
        <f>LOOKUP(X73, Area!A:A, Area!B:B)</f>
        <v>광둥성 롱승</v>
      </c>
      <c r="D73" s="3" t="s">
        <v>2493</v>
      </c>
      <c r="E73" s="60" t="s">
        <v>1102</v>
      </c>
      <c r="F73" s="4" t="s">
        <v>3810</v>
      </c>
      <c r="G73" s="27">
        <v>42845</v>
      </c>
      <c r="H73" s="27">
        <v>42848</v>
      </c>
      <c r="I73" s="25" t="s">
        <v>3809</v>
      </c>
      <c r="J73" s="25" t="s">
        <v>12</v>
      </c>
      <c r="K73" s="51"/>
      <c r="L73" s="45">
        <v>319</v>
      </c>
      <c r="M73" s="45">
        <v>90</v>
      </c>
      <c r="N73" s="14">
        <f t="shared" si="8"/>
        <v>274</v>
      </c>
      <c r="O73" s="15">
        <f>N73*1130</f>
        <v>309620</v>
      </c>
      <c r="P73" s="35">
        <v>239</v>
      </c>
      <c r="Q73" s="35">
        <v>0</v>
      </c>
      <c r="R73" s="35">
        <f t="shared" si="10"/>
        <v>239</v>
      </c>
      <c r="S73" s="34">
        <f>R73*1130</f>
        <v>270070</v>
      </c>
      <c r="T73" s="38">
        <f t="shared" si="9"/>
        <v>39550</v>
      </c>
      <c r="U73" s="16">
        <f>LOOKUP(X73, Area!A:A, Area!E:E)</f>
        <v>14</v>
      </c>
      <c r="V73" s="17" t="str">
        <f>LOOKUP(X73, Area!A:A, Area!F:F)</f>
        <v>1회</v>
      </c>
      <c r="W73" s="39" t="str">
        <f>LOOKUP(X73, Area!A:A, Area!C:C)</f>
        <v>KWL</v>
      </c>
      <c r="X73" s="3" t="s">
        <v>2208</v>
      </c>
      <c r="Y73" s="3" t="s">
        <v>570</v>
      </c>
      <c r="Z73" s="59" t="str">
        <f>IF(Y73 = "", "", IF(LOOKUP(Y73, Hotel!A:A, Hotel!B:B)=0, " ", LOOKUP(Y73, Hotel!A:A, Hotel!B:B)))</f>
        <v xml:space="preserve"> </v>
      </c>
      <c r="AA73" s="4" t="str">
        <f>IF(Y73 = "", "", IF(LOOKUP(Y73, Hotel!A:A, Hotel!C:C)=0, " ", LOOKUP(Y73, Hotel!A:A, Hotel!C:C)))</f>
        <v>http://www.agoda.com/ko-kr/guilin-longsheng-huamei-international-hotel/hotel/guilin-cn.html</v>
      </c>
    </row>
    <row r="74" spans="1:27" x14ac:dyDescent="0.3">
      <c r="A74" s="12" t="str">
        <f>LOOKUP(B74, Nation!B:B, Nation!A:A)</f>
        <v>북미</v>
      </c>
      <c r="B74" s="4" t="s">
        <v>11</v>
      </c>
      <c r="C74" s="12" t="str">
        <f>LOOKUP(X74, Area!A:A, Area!B:B)</f>
        <v>리스버그</v>
      </c>
      <c r="D74" s="4" t="s">
        <v>3691</v>
      </c>
      <c r="E74" s="60" t="s">
        <v>1102</v>
      </c>
      <c r="F74" s="4" t="s">
        <v>3856</v>
      </c>
      <c r="G74" s="18">
        <v>42845</v>
      </c>
      <c r="H74" s="18">
        <v>42848</v>
      </c>
      <c r="I74" s="13" t="s">
        <v>18</v>
      </c>
      <c r="J74" s="13" t="s">
        <v>12</v>
      </c>
      <c r="K74" s="49"/>
      <c r="L74" s="32">
        <v>459</v>
      </c>
      <c r="M74" s="32">
        <v>150</v>
      </c>
      <c r="N74" s="14">
        <f t="shared" si="8"/>
        <v>384</v>
      </c>
      <c r="O74" s="15">
        <f>N74*1130</f>
        <v>433920</v>
      </c>
      <c r="P74" s="35"/>
      <c r="Q74" s="35"/>
      <c r="R74" s="35">
        <f t="shared" si="10"/>
        <v>0</v>
      </c>
      <c r="S74" s="34">
        <f>R74*1130</f>
        <v>0</v>
      </c>
      <c r="T74" s="38">
        <f t="shared" si="9"/>
        <v>0</v>
      </c>
      <c r="U74" s="16">
        <f>LOOKUP(X74, Area!A:A, Area!E:E)</f>
        <v>14</v>
      </c>
      <c r="V74" s="17" t="str">
        <f>LOOKUP(X74, Area!A:A, Area!F:F)</f>
        <v>직항</v>
      </c>
      <c r="W74" s="39" t="str">
        <f>LOOKUP(X74, Area!A:A, Area!C:C)</f>
        <v>IAD</v>
      </c>
      <c r="X74" s="4" t="s">
        <v>3692</v>
      </c>
      <c r="Y74" s="4" t="s">
        <v>3693</v>
      </c>
      <c r="Z74" s="59" t="str">
        <f>IF(Y74 = "", "", IF(LOOKUP(Y74, Hotel!A:A, Hotel!B:B)=0, " ", LOOKUP(Y74, Hotel!A:A, Hotel!B:B)))</f>
        <v xml:space="preserve"> </v>
      </c>
      <c r="AA74" s="4" t="str">
        <f>IF(Y74 = "", "", IF(LOOKUP(Y74, Hotel!A:A, Hotel!C:C)=0, " ", LOOKUP(Y74, Hotel!A:A, Hotel!C:C)))</f>
        <v>http://booking.com/0b230573ad73f959</v>
      </c>
    </row>
    <row r="75" spans="1:27" x14ac:dyDescent="0.3">
      <c r="A75" s="12" t="str">
        <f>LOOKUP(B75, Nation!B:B, Nation!A:A)</f>
        <v>중앙아메리카</v>
      </c>
      <c r="B75" s="4" t="s">
        <v>4384</v>
      </c>
      <c r="C75" s="12" t="str">
        <f>LOOKUP(X75, Area!A:A, Area!B:B)</f>
        <v>마스칼</v>
      </c>
      <c r="D75" s="4" t="s">
        <v>4382</v>
      </c>
      <c r="E75" s="60" t="s">
        <v>1102</v>
      </c>
      <c r="F75" s="4" t="s">
        <v>4381</v>
      </c>
      <c r="G75" s="18">
        <v>42845</v>
      </c>
      <c r="H75" s="18">
        <v>42849</v>
      </c>
      <c r="I75" s="13" t="s">
        <v>18</v>
      </c>
      <c r="J75" s="13" t="s">
        <v>3</v>
      </c>
      <c r="K75" s="65"/>
      <c r="L75" s="32">
        <v>609</v>
      </c>
      <c r="M75" s="32">
        <v>240</v>
      </c>
      <c r="N75" s="14">
        <f t="shared" si="8"/>
        <v>489</v>
      </c>
      <c r="O75" s="15">
        <f>N75*1130</f>
        <v>552570</v>
      </c>
      <c r="P75" s="34"/>
      <c r="Q75" s="34"/>
      <c r="R75" s="35">
        <f t="shared" si="10"/>
        <v>0</v>
      </c>
      <c r="S75" s="34">
        <f>R75*1130</f>
        <v>0</v>
      </c>
      <c r="T75" s="38">
        <f t="shared" si="9"/>
        <v>0</v>
      </c>
      <c r="U75" s="16">
        <f>LOOKUP(X75, Area!A:A, Area!E:E)</f>
        <v>34</v>
      </c>
      <c r="V75" s="17" t="str">
        <f>LOOKUP(X75, Area!A:A, Area!F:F)</f>
        <v>1회</v>
      </c>
      <c r="W75" s="39" t="str">
        <f>LOOKUP(X75, Area!A:A, Area!C:C)</f>
        <v>BZE</v>
      </c>
      <c r="X75" s="4" t="s">
        <v>4383</v>
      </c>
      <c r="Y75" s="4" t="s">
        <v>4385</v>
      </c>
      <c r="Z75" s="4"/>
      <c r="AA75" s="4" t="str">
        <f>IF(Y75 = "", "", IF(LOOKUP(Y75, Hotel!A:A, Hotel!C:C)=0, " ", LOOKUP(Y75, Hotel!A:A, Hotel!C:C)))</f>
        <v>http://booking.com/337efb79721a</v>
      </c>
    </row>
    <row r="76" spans="1:27" x14ac:dyDescent="0.3">
      <c r="A76" s="12" t="str">
        <f>LOOKUP(B76, Nation!B:B, Nation!A:A)</f>
        <v>아시아</v>
      </c>
      <c r="B76" s="4" t="s">
        <v>91</v>
      </c>
      <c r="C76" s="12" t="str">
        <f>LOOKUP(X76, Area!A:A, Area!B:B)</f>
        <v>하이난성</v>
      </c>
      <c r="D76" s="4" t="s">
        <v>4284</v>
      </c>
      <c r="E76" s="60" t="s">
        <v>1102</v>
      </c>
      <c r="F76" s="4" t="s">
        <v>4283</v>
      </c>
      <c r="G76" s="18">
        <v>42845</v>
      </c>
      <c r="H76" s="18">
        <v>42850</v>
      </c>
      <c r="I76" s="13" t="s">
        <v>18</v>
      </c>
      <c r="J76" s="13" t="s">
        <v>78</v>
      </c>
      <c r="K76" s="65"/>
      <c r="L76" s="32">
        <v>839</v>
      </c>
      <c r="M76" s="32">
        <v>300</v>
      </c>
      <c r="N76" s="14">
        <f t="shared" si="8"/>
        <v>689</v>
      </c>
      <c r="O76" s="15">
        <f>N76*1130</f>
        <v>778570</v>
      </c>
      <c r="P76" s="34"/>
      <c r="Q76" s="34"/>
      <c r="R76" s="35">
        <f t="shared" si="10"/>
        <v>0</v>
      </c>
      <c r="S76" s="34">
        <f>R76*1130</f>
        <v>0</v>
      </c>
      <c r="T76" s="38">
        <f t="shared" si="9"/>
        <v>0</v>
      </c>
      <c r="U76" s="16">
        <f>LOOKUP(X76, Area!A:A, Area!E:E)</f>
        <v>9</v>
      </c>
      <c r="V76" s="17" t="str">
        <f>LOOKUP(X76, Area!A:A, Area!F:F)</f>
        <v>1회</v>
      </c>
      <c r="W76" s="39" t="str">
        <f>LOOKUP(X76, Area!A:A, Area!C:C)</f>
        <v>SYX</v>
      </c>
      <c r="X76" s="4" t="s">
        <v>4285</v>
      </c>
      <c r="Y76" s="4" t="s">
        <v>4286</v>
      </c>
      <c r="Z76" s="4"/>
      <c r="AA76" s="4" t="str">
        <f>IF(Y76 = "", "", IF(LOOKUP(Y76, Hotel!A:A, Hotel!C:C)=0, " ", LOOKUP(Y76, Hotel!A:A, Hotel!C:C)))</f>
        <v>http://booking.com/2e982e4fad988ccb9</v>
      </c>
    </row>
    <row r="77" spans="1:27" x14ac:dyDescent="0.3">
      <c r="A77" s="12" t="str">
        <f>LOOKUP(B77, Nation!B:B, Nation!A:A)</f>
        <v>오세아니아</v>
      </c>
      <c r="B77" s="12" t="s">
        <v>7</v>
      </c>
      <c r="C77" s="12" t="str">
        <f>LOOKUP(X77, Area!A:A, Area!B:B)</f>
        <v>퀸즈랜드 골드코스트</v>
      </c>
      <c r="D77" s="12" t="s">
        <v>2634</v>
      </c>
      <c r="E77" s="60" t="s">
        <v>1102</v>
      </c>
      <c r="F77" s="4" t="s">
        <v>3211</v>
      </c>
      <c r="G77" s="18">
        <v>42846</v>
      </c>
      <c r="H77" s="18">
        <v>42849</v>
      </c>
      <c r="I77" s="13" t="s">
        <v>3210</v>
      </c>
      <c r="J77" s="25" t="s">
        <v>12</v>
      </c>
      <c r="K77" s="41"/>
      <c r="L77" s="14">
        <v>369</v>
      </c>
      <c r="M77" s="14">
        <v>120</v>
      </c>
      <c r="N77" s="14">
        <f t="shared" si="8"/>
        <v>309</v>
      </c>
      <c r="O77" s="15">
        <f>N77*1130</f>
        <v>349170</v>
      </c>
      <c r="P77" s="35">
        <v>289</v>
      </c>
      <c r="Q77" s="35">
        <v>60</v>
      </c>
      <c r="R77" s="35">
        <f t="shared" si="10"/>
        <v>259</v>
      </c>
      <c r="S77" s="34">
        <f>R77*1130</f>
        <v>292670</v>
      </c>
      <c r="T77" s="38">
        <f t="shared" si="9"/>
        <v>56500</v>
      </c>
      <c r="U77" s="16">
        <f>LOOKUP(X77, Area!A:A, Area!E:E)</f>
        <v>13</v>
      </c>
      <c r="V77" s="17" t="str">
        <f>LOOKUP(X77, Area!A:A, Area!F:F)</f>
        <v>1회</v>
      </c>
      <c r="W77" s="39" t="str">
        <f>LOOKUP(X77, Area!A:A, Area!C:C)</f>
        <v>OOL</v>
      </c>
      <c r="X77" s="3" t="s">
        <v>369</v>
      </c>
      <c r="Y77" s="4" t="s">
        <v>371</v>
      </c>
      <c r="Z77" s="59" t="str">
        <f>IF(Y77 = "", "", IF(LOOKUP(Y77, Hotel!A:A, Hotel!B:B)=0, " ", LOOKUP(Y77, Hotel!A:A, Hotel!B:B)))</f>
        <v xml:space="preserve"> </v>
      </c>
      <c r="AA77" s="4" t="str">
        <f>IF(Y77 = "", "", IF(LOOKUP(Y77, Hotel!A:A, Hotel!C:C)=0, " ", LOOKUP(Y77, Hotel!A:A, Hotel!C:C)))</f>
        <v>http://booking.com/01b12505e45e4f6c</v>
      </c>
    </row>
    <row r="78" spans="1:27" x14ac:dyDescent="0.3">
      <c r="A78" s="12" t="str">
        <f>LOOKUP(B78, Nation!B:B, Nation!A:A)</f>
        <v>아시아</v>
      </c>
      <c r="B78" s="4" t="s">
        <v>91</v>
      </c>
      <c r="C78" s="12" t="str">
        <f>LOOKUP(X78, Area!A:A, Area!B:B)</f>
        <v>하이난 산야</v>
      </c>
      <c r="D78" s="4" t="s">
        <v>4307</v>
      </c>
      <c r="E78" s="60" t="s">
        <v>1102</v>
      </c>
      <c r="F78" s="4" t="s">
        <v>4371</v>
      </c>
      <c r="G78" s="18">
        <v>42846</v>
      </c>
      <c r="H78" s="18">
        <v>42849</v>
      </c>
      <c r="I78" s="13" t="s">
        <v>8</v>
      </c>
      <c r="J78" s="13" t="s">
        <v>12</v>
      </c>
      <c r="K78" s="65"/>
      <c r="L78" s="32">
        <v>459</v>
      </c>
      <c r="M78" s="32">
        <v>180</v>
      </c>
      <c r="N78" s="14">
        <f t="shared" si="8"/>
        <v>369</v>
      </c>
      <c r="O78" s="15">
        <f>N78*1130</f>
        <v>416970</v>
      </c>
      <c r="P78" s="34"/>
      <c r="Q78" s="34"/>
      <c r="R78" s="35">
        <f t="shared" si="10"/>
        <v>0</v>
      </c>
      <c r="S78" s="34">
        <f>R78*1130</f>
        <v>0</v>
      </c>
      <c r="T78" s="38">
        <f t="shared" si="9"/>
        <v>0</v>
      </c>
      <c r="U78" s="16">
        <f>LOOKUP(X78, Area!A:A, Area!E:E)</f>
        <v>9</v>
      </c>
      <c r="V78" s="17" t="str">
        <f>LOOKUP(X78, Area!A:A, Area!F:F)</f>
        <v>1회</v>
      </c>
      <c r="W78" s="39" t="str">
        <f>LOOKUP(X78, Area!A:A, Area!C:C)</f>
        <v>SYX</v>
      </c>
      <c r="X78" s="4" t="s">
        <v>889</v>
      </c>
      <c r="Y78" s="4" t="s">
        <v>4308</v>
      </c>
      <c r="Z78" s="4"/>
      <c r="AA78" s="4" t="str">
        <f>IF(Y78 = "", "", IF(LOOKUP(Y78, Hotel!A:A, Hotel!C:C)=0, " ", LOOKUP(Y78, Hotel!A:A, Hotel!C:C)))</f>
        <v>http://booking.com/5ca1043db2cb19</v>
      </c>
    </row>
    <row r="79" spans="1:27" x14ac:dyDescent="0.3">
      <c r="A79" s="12" t="str">
        <f>LOOKUP(B79, Nation!B:B, Nation!A:A)</f>
        <v>아프리카</v>
      </c>
      <c r="B79" s="3" t="s">
        <v>394</v>
      </c>
      <c r="C79" s="12" t="str">
        <f>LOOKUP(X79, Area!A:A, Area!B:B)</f>
        <v>셀러스</v>
      </c>
      <c r="D79" s="3" t="s">
        <v>3659</v>
      </c>
      <c r="E79" s="60" t="s">
        <v>1102</v>
      </c>
      <c r="F79" s="4" t="s">
        <v>3660</v>
      </c>
      <c r="G79" s="27">
        <v>42846</v>
      </c>
      <c r="H79" s="27">
        <v>42848</v>
      </c>
      <c r="I79" s="25" t="s">
        <v>8</v>
      </c>
      <c r="J79" s="25" t="s">
        <v>28</v>
      </c>
      <c r="K79" s="51"/>
      <c r="L79" s="45">
        <v>169</v>
      </c>
      <c r="M79" s="45">
        <v>60</v>
      </c>
      <c r="N79" s="14">
        <f t="shared" si="8"/>
        <v>139</v>
      </c>
      <c r="O79" s="15">
        <f>N79*1130</f>
        <v>157070</v>
      </c>
      <c r="P79" s="35">
        <v>99</v>
      </c>
      <c r="Q79" s="35">
        <v>0</v>
      </c>
      <c r="R79" s="35">
        <f t="shared" si="10"/>
        <v>99</v>
      </c>
      <c r="S79" s="34">
        <f>R79*1130</f>
        <v>111870</v>
      </c>
      <c r="T79" s="38">
        <f t="shared" si="9"/>
        <v>45200</v>
      </c>
      <c r="U79" s="16">
        <f>LOOKUP(X79, Area!A:A, Area!E:E)</f>
        <v>22</v>
      </c>
      <c r="V79" s="17" t="str">
        <f>LOOKUP(X79, Area!A:A, Area!F:F)</f>
        <v>2회</v>
      </c>
      <c r="W79" s="39" t="str">
        <f>LOOKUP(X79, Area!A:A, Area!C:C)</f>
        <v>HRE</v>
      </c>
      <c r="X79" s="3" t="s">
        <v>3661</v>
      </c>
      <c r="Y79" s="3" t="s">
        <v>619</v>
      </c>
      <c r="Z79" s="59" t="str">
        <f>IF(Y79 = "", "", IF(LOOKUP(Y79, Hotel!A:A, Hotel!B:B)=0, " ", LOOKUP(Y79, Hotel!A:A, Hotel!B:B)))</f>
        <v xml:space="preserve"> </v>
      </c>
      <c r="AA79" s="4" t="str">
        <f>IF(Y79 = "", "", IF(LOOKUP(Y79, Hotel!A:A, Hotel!C:C)=0, " ", LOOKUP(Y79, Hotel!A:A, Hotel!C:C)))</f>
        <v>http://dunhuramambo.com/lodges/pamuzinda/</v>
      </c>
    </row>
    <row r="80" spans="1:27" x14ac:dyDescent="0.3">
      <c r="A80" s="12" t="str">
        <f>LOOKUP(B80, Nation!B:B, Nation!A:A)</f>
        <v>북미</v>
      </c>
      <c r="B80" s="24" t="s">
        <v>11</v>
      </c>
      <c r="C80" s="12" t="str">
        <f>LOOKUP(X80, Area!A:A, Area!B:B)</f>
        <v>켈리포니아 센디아고</v>
      </c>
      <c r="D80" s="24" t="s">
        <v>2583</v>
      </c>
      <c r="E80" s="60" t="s">
        <v>1102</v>
      </c>
      <c r="F80" s="12" t="s">
        <v>1107</v>
      </c>
      <c r="G80" s="18">
        <v>42846</v>
      </c>
      <c r="H80" s="18">
        <v>42849</v>
      </c>
      <c r="I80" s="25" t="s">
        <v>8</v>
      </c>
      <c r="J80" s="25" t="s">
        <v>12</v>
      </c>
      <c r="K80" s="41"/>
      <c r="L80" s="14">
        <v>499</v>
      </c>
      <c r="M80" s="14">
        <v>180</v>
      </c>
      <c r="N80" s="14">
        <f t="shared" si="8"/>
        <v>409</v>
      </c>
      <c r="O80" s="15">
        <f>N80*1130</f>
        <v>462170</v>
      </c>
      <c r="P80" s="35">
        <v>349</v>
      </c>
      <c r="Q80" s="35">
        <v>0</v>
      </c>
      <c r="R80" s="35">
        <f t="shared" si="10"/>
        <v>349</v>
      </c>
      <c r="S80" s="34">
        <f>R80*1130</f>
        <v>394370</v>
      </c>
      <c r="T80" s="38">
        <f t="shared" si="9"/>
        <v>67800</v>
      </c>
      <c r="U80" s="16">
        <f>LOOKUP(X80, Area!A:A, Area!E:E)</f>
        <v>15</v>
      </c>
      <c r="V80" s="17" t="str">
        <f>LOOKUP(X80, Area!A:A, Area!F:F)</f>
        <v>1회</v>
      </c>
      <c r="W80" s="39" t="str">
        <f>LOOKUP(X80, Area!A:A, Area!C:C)</f>
        <v>SAN</v>
      </c>
      <c r="X80" s="3" t="s">
        <v>859</v>
      </c>
      <c r="Y80" s="3" t="s">
        <v>862</v>
      </c>
      <c r="Z80" s="59" t="str">
        <f>IF(Y80 = "", "", IF(LOOKUP(Y80, Hotel!A:A, Hotel!B:B)=0, " ", LOOKUP(Y80, Hotel!A:A, Hotel!B:B)))</f>
        <v xml:space="preserve"> </v>
      </c>
      <c r="AA80" s="4" t="str">
        <f>IF(Y80 = "", "", IF(LOOKUP(Y80, Hotel!A:A, Hotel!C:C)=0, " ", LOOKUP(Y80, Hotel!A:A, Hotel!C:C)))</f>
        <v>http://booking.com/43d5d2b210f48922</v>
      </c>
    </row>
    <row r="81" spans="1:27" x14ac:dyDescent="0.3">
      <c r="A81" s="12" t="str">
        <f>LOOKUP(B81, Nation!B:B, Nation!A:A)</f>
        <v>북미</v>
      </c>
      <c r="B81" s="4" t="s">
        <v>11</v>
      </c>
      <c r="C81" s="12" t="str">
        <f>LOOKUP(X81, Area!A:A, Area!B:B)</f>
        <v>티니지</v>
      </c>
      <c r="D81" s="4" t="s">
        <v>4252</v>
      </c>
      <c r="E81" s="60" t="s">
        <v>4194</v>
      </c>
      <c r="F81" s="4" t="s">
        <v>4206</v>
      </c>
      <c r="G81" s="18">
        <v>42847</v>
      </c>
      <c r="H81" s="18">
        <v>42849</v>
      </c>
      <c r="I81" s="13" t="s">
        <v>2</v>
      </c>
      <c r="J81" s="13" t="s">
        <v>28</v>
      </c>
      <c r="K81" s="51"/>
      <c r="L81" s="45">
        <v>389</v>
      </c>
      <c r="M81" s="45">
        <v>150</v>
      </c>
      <c r="N81" s="14">
        <f t="shared" si="8"/>
        <v>314</v>
      </c>
      <c r="O81" s="15">
        <f>N81*1130</f>
        <v>354820</v>
      </c>
      <c r="P81" s="34"/>
      <c r="Q81" s="34"/>
      <c r="R81" s="35">
        <f t="shared" si="10"/>
        <v>0</v>
      </c>
      <c r="S81" s="34">
        <f>R81*1130</f>
        <v>0</v>
      </c>
      <c r="T81" s="38">
        <f t="shared" si="9"/>
        <v>0</v>
      </c>
      <c r="U81" s="16">
        <f>LOOKUP(X81, Area!A:A, Area!E:E)</f>
        <v>19</v>
      </c>
      <c r="V81" s="17" t="str">
        <f>LOOKUP(X81, Area!A:A, Area!F:F)</f>
        <v>1회</v>
      </c>
      <c r="W81" s="39" t="str">
        <f>LOOKUP(X81, Area!A:A, Area!C:C)</f>
        <v>TYS</v>
      </c>
      <c r="X81" s="3" t="s">
        <v>2077</v>
      </c>
      <c r="Y81" s="3" t="s">
        <v>1444</v>
      </c>
      <c r="Z81" s="3"/>
      <c r="AA81" s="4" t="str">
        <f>IF(Y81 = "", "", IF(LOOKUP(Y81, Hotel!A:A, Hotel!C:C)=0, " ", LOOKUP(Y81, Hotel!A:A, Hotel!C:C)))</f>
        <v>http://booking.com/0b56d89d18fe372e</v>
      </c>
    </row>
    <row r="82" spans="1:27" x14ac:dyDescent="0.3">
      <c r="A82" s="12" t="str">
        <f>LOOKUP(B82, Nation!B:B, Nation!A:A)</f>
        <v>중앙아메리카</v>
      </c>
      <c r="B82" s="12" t="s">
        <v>31</v>
      </c>
      <c r="C82" s="12" t="str">
        <f>LOOKUP(X82, Area!A:A, Area!B:B)</f>
        <v>안티구아</v>
      </c>
      <c r="D82" s="12" t="s">
        <v>2562</v>
      </c>
      <c r="E82" s="60" t="s">
        <v>1102</v>
      </c>
      <c r="F82" s="30" t="s">
        <v>2563</v>
      </c>
      <c r="G82" s="18">
        <v>42847</v>
      </c>
      <c r="H82" s="18">
        <v>42853</v>
      </c>
      <c r="I82" s="13" t="s">
        <v>2</v>
      </c>
      <c r="J82" s="13" t="s">
        <v>32</v>
      </c>
      <c r="K82" s="41"/>
      <c r="L82" s="14">
        <v>1529</v>
      </c>
      <c r="M82" s="14">
        <v>570</v>
      </c>
      <c r="N82" s="14">
        <f t="shared" si="8"/>
        <v>1244</v>
      </c>
      <c r="O82" s="15">
        <f>N82*1130</f>
        <v>1405720</v>
      </c>
      <c r="P82" s="34"/>
      <c r="Q82" s="34"/>
      <c r="R82" s="35">
        <f t="shared" si="10"/>
        <v>0</v>
      </c>
      <c r="S82" s="34">
        <f>R82*1130</f>
        <v>0</v>
      </c>
      <c r="T82" s="38">
        <f t="shared" si="9"/>
        <v>0</v>
      </c>
      <c r="U82" s="16">
        <f>LOOKUP(X82, Area!A:A, Area!E:E)</f>
        <v>30</v>
      </c>
      <c r="V82" s="17" t="str">
        <f>LOOKUP(X82, Area!A:A, Area!F:F)</f>
        <v>1회</v>
      </c>
      <c r="W82" s="39" t="str">
        <f>LOOKUP(X82, Area!A:A, Area!C:C)</f>
        <v>GUA</v>
      </c>
      <c r="X82" s="4" t="s">
        <v>34</v>
      </c>
      <c r="Y82" s="4" t="s">
        <v>33</v>
      </c>
      <c r="Z82" s="59" t="str">
        <f>IF(Y82 = "", "", IF(LOOKUP(Y82, Hotel!A:A, Hotel!B:B)=0, " ", LOOKUP(Y82, Hotel!A:A, Hotel!B:B)))</f>
        <v xml:space="preserve"> </v>
      </c>
      <c r="AA82" s="4" t="str">
        <f>IF(Y82 = "", "", IF(LOOKUP(Y82, Hotel!A:A, Hotel!C:C)=0, " ", LOOKUP(Y82, Hotel!A:A, Hotel!C:C)))</f>
        <v>https://kr.hotels.com/hotel/details.html?q-check-out=2016-11-17&amp;q-check-in=2016-11-14&amp;WOE=4&amp;WOD=1&amp;q-room-0-children=0&amp;pa=1&amp;tab=description&amp;hotel-id=466677&amp;q-room-0-adults=2&amp;YGF=14&amp;MGT=3&amp;ZSX=0&amp;SYE=3</v>
      </c>
    </row>
    <row r="83" spans="1:27" x14ac:dyDescent="0.3">
      <c r="A83" s="12" t="str">
        <f>LOOKUP(B83, Nation!B:B, Nation!A:A)</f>
        <v>유럽&amp;중동</v>
      </c>
      <c r="B83" s="4" t="s">
        <v>27</v>
      </c>
      <c r="C83" s="12" t="str">
        <f>LOOKUP(X83, Area!A:A, Area!B:B)</f>
        <v>산토리니</v>
      </c>
      <c r="D83" s="4" t="s">
        <v>4258</v>
      </c>
      <c r="E83" s="60" t="s">
        <v>4194</v>
      </c>
      <c r="F83" s="4" t="s">
        <v>4233</v>
      </c>
      <c r="G83" s="18">
        <v>42847</v>
      </c>
      <c r="H83" s="18">
        <v>42850</v>
      </c>
      <c r="I83" s="13" t="s">
        <v>2</v>
      </c>
      <c r="J83" s="13" t="s">
        <v>12</v>
      </c>
      <c r="K83" s="51"/>
      <c r="L83" s="45">
        <v>349</v>
      </c>
      <c r="M83" s="45">
        <v>120</v>
      </c>
      <c r="N83" s="14">
        <f t="shared" si="8"/>
        <v>289</v>
      </c>
      <c r="O83" s="15">
        <f>N83*1130</f>
        <v>326570</v>
      </c>
      <c r="P83" s="34"/>
      <c r="Q83" s="34"/>
      <c r="R83" s="35">
        <f t="shared" si="10"/>
        <v>0</v>
      </c>
      <c r="S83" s="34">
        <f>R83*1130</f>
        <v>0</v>
      </c>
      <c r="T83" s="38">
        <f t="shared" si="9"/>
        <v>0</v>
      </c>
      <c r="U83" s="16">
        <f>LOOKUP(X83, Area!A:A, Area!E:E)</f>
        <v>17</v>
      </c>
      <c r="V83" s="17" t="str">
        <f>LOOKUP(X83, Area!A:A, Area!F:F)</f>
        <v>2회</v>
      </c>
      <c r="W83" s="39" t="str">
        <f>LOOKUP(X83, Area!A:A, Area!C:C)</f>
        <v>JTR</v>
      </c>
      <c r="X83" s="3" t="s">
        <v>884</v>
      </c>
      <c r="Y83" s="3" t="s">
        <v>886</v>
      </c>
      <c r="Z83" s="3"/>
      <c r="AA83" s="4" t="str">
        <f>IF(Y83 = "", "", IF(LOOKUP(Y83, Hotel!A:A, Hotel!C:C)=0, " ", LOOKUP(Y83, Hotel!A:A, Hotel!C:C)))</f>
        <v>http://booking.com/3ed3ef08b99e2459</v>
      </c>
    </row>
    <row r="84" spans="1:27" x14ac:dyDescent="0.3">
      <c r="A84" s="12" t="str">
        <f>LOOKUP(B84, Nation!B:B, Nation!A:A)</f>
        <v>아시아</v>
      </c>
      <c r="B84" s="4" t="s">
        <v>91</v>
      </c>
      <c r="C84" s="12" t="str">
        <f>LOOKUP(X84, Area!A:A, Area!B:B)</f>
        <v>소주</v>
      </c>
      <c r="D84" s="4" t="s">
        <v>4293</v>
      </c>
      <c r="E84" s="60" t="s">
        <v>1102</v>
      </c>
      <c r="F84" s="4" t="s">
        <v>4335</v>
      </c>
      <c r="G84" s="18">
        <v>42848</v>
      </c>
      <c r="H84" s="18">
        <v>42851</v>
      </c>
      <c r="I84" s="13" t="s">
        <v>21</v>
      </c>
      <c r="J84" s="13" t="s">
        <v>12</v>
      </c>
      <c r="K84" s="65"/>
      <c r="L84" s="32">
        <v>499</v>
      </c>
      <c r="M84" s="32">
        <v>180</v>
      </c>
      <c r="N84" s="14">
        <f t="shared" si="8"/>
        <v>409</v>
      </c>
      <c r="O84" s="15">
        <f>N84*1130</f>
        <v>462170</v>
      </c>
      <c r="P84" s="34"/>
      <c r="Q84" s="34"/>
      <c r="R84" s="35">
        <f t="shared" si="10"/>
        <v>0</v>
      </c>
      <c r="S84" s="34">
        <f>R84*1130</f>
        <v>0</v>
      </c>
      <c r="T84" s="38">
        <f t="shared" si="9"/>
        <v>0</v>
      </c>
      <c r="U84" s="16">
        <f>LOOKUP(X84, Area!A:A, Area!E:E)</f>
        <v>5</v>
      </c>
      <c r="V84" s="17" t="str">
        <f>LOOKUP(X84, Area!A:A, Area!F:F)</f>
        <v>1회</v>
      </c>
      <c r="W84" s="39" t="str">
        <f>LOOKUP(X84, Area!A:A, Area!C:C)</f>
        <v>SHA</v>
      </c>
      <c r="X84" s="4" t="s">
        <v>970</v>
      </c>
      <c r="Y84" s="4" t="s">
        <v>969</v>
      </c>
      <c r="Z84" s="4"/>
      <c r="AA84" s="4" t="str">
        <f>IF(Y84 = "", "", IF(LOOKUP(Y84, Hotel!A:A, Hotel!C:C)=0, " ", LOOKUP(Y84, Hotel!A:A, Hotel!C:C)))</f>
        <v>http://booking.com/a4e1fcf56cafcbe4</v>
      </c>
    </row>
    <row r="85" spans="1:27" x14ac:dyDescent="0.3">
      <c r="A85" s="12" t="str">
        <f>LOOKUP(B85, Nation!B:B, Nation!A:A)</f>
        <v>아시아</v>
      </c>
      <c r="B85" s="4" t="s">
        <v>91</v>
      </c>
      <c r="C85" s="12" t="str">
        <f>LOOKUP(X85, Area!A:A, Area!B:B)</f>
        <v>산동성 청도</v>
      </c>
      <c r="D85" s="4" t="s">
        <v>4246</v>
      </c>
      <c r="E85" s="60" t="s">
        <v>4194</v>
      </c>
      <c r="F85" s="4" t="s">
        <v>4203</v>
      </c>
      <c r="G85" s="18">
        <v>42848</v>
      </c>
      <c r="H85" s="18">
        <v>42851</v>
      </c>
      <c r="I85" s="13" t="s">
        <v>21</v>
      </c>
      <c r="J85" s="13" t="s">
        <v>12</v>
      </c>
      <c r="K85" s="51"/>
      <c r="L85" s="45">
        <v>539</v>
      </c>
      <c r="M85" s="45">
        <v>210</v>
      </c>
      <c r="N85" s="14">
        <f t="shared" si="8"/>
        <v>434</v>
      </c>
      <c r="O85" s="15">
        <f>N85*1130</f>
        <v>490420</v>
      </c>
      <c r="P85" s="34"/>
      <c r="Q85" s="34"/>
      <c r="R85" s="35">
        <f t="shared" si="10"/>
        <v>0</v>
      </c>
      <c r="S85" s="34">
        <f>R85*1130</f>
        <v>0</v>
      </c>
      <c r="T85" s="38">
        <f t="shared" si="9"/>
        <v>0</v>
      </c>
      <c r="U85" s="16">
        <f>LOOKUP(X85, Area!A:A, Area!E:E)</f>
        <v>1</v>
      </c>
      <c r="V85" s="17" t="str">
        <f>LOOKUP(X85, Area!A:A, Area!F:F)</f>
        <v>직항</v>
      </c>
      <c r="W85" s="39" t="str">
        <f>LOOKUP(X85, Area!A:A, Area!C:C)</f>
        <v>TAO</v>
      </c>
      <c r="X85" s="3" t="s">
        <v>820</v>
      </c>
      <c r="Y85" s="3" t="s">
        <v>4277</v>
      </c>
      <c r="Z85" s="3"/>
      <c r="AA85" s="4" t="str">
        <f>IF(Y85 = "", "", IF(LOOKUP(Y85, Hotel!A:A, Hotel!C:C)=0, " ", LOOKUP(Y85, Hotel!A:A, Hotel!C:C)))</f>
        <v>http://booking.com/70bc0f538a3e47d</v>
      </c>
    </row>
    <row r="86" spans="1:27" x14ac:dyDescent="0.3">
      <c r="A86" s="12" t="str">
        <f>LOOKUP(B86, Nation!B:B, Nation!A:A)</f>
        <v>유럽&amp;중동</v>
      </c>
      <c r="B86" s="3" t="s">
        <v>27</v>
      </c>
      <c r="C86" s="12" t="str">
        <f>LOOKUP(X86, Area!A:A, Area!B:B)</f>
        <v>시보타</v>
      </c>
      <c r="D86" s="3" t="s">
        <v>3399</v>
      </c>
      <c r="E86" s="60" t="s">
        <v>1102</v>
      </c>
      <c r="F86" s="4" t="s">
        <v>3400</v>
      </c>
      <c r="G86" s="27">
        <v>42848</v>
      </c>
      <c r="H86" s="27">
        <v>42853</v>
      </c>
      <c r="I86" s="25" t="s">
        <v>21</v>
      </c>
      <c r="J86" s="25" t="s">
        <v>78</v>
      </c>
      <c r="K86" s="51"/>
      <c r="L86" s="26">
        <v>489</v>
      </c>
      <c r="M86" s="26">
        <v>180</v>
      </c>
      <c r="N86" s="14">
        <f t="shared" si="8"/>
        <v>399</v>
      </c>
      <c r="O86" s="15">
        <f>N86*1130</f>
        <v>450870</v>
      </c>
      <c r="P86" s="34"/>
      <c r="Q86" s="34"/>
      <c r="R86" s="35">
        <f t="shared" si="10"/>
        <v>0</v>
      </c>
      <c r="S86" s="34">
        <f>R86*1130</f>
        <v>0</v>
      </c>
      <c r="T86" s="38">
        <f t="shared" si="9"/>
        <v>0</v>
      </c>
      <c r="U86" s="16">
        <f>LOOKUP(X86, Area!A:A, Area!E:E)</f>
        <v>20</v>
      </c>
      <c r="V86" s="17" t="str">
        <f>LOOKUP(X86, Area!A:A, Area!F:F)</f>
        <v>2회</v>
      </c>
      <c r="W86" s="39" t="str">
        <f>LOOKUP(X86, Area!A:A, Area!C:C)</f>
        <v>IOA</v>
      </c>
      <c r="X86" s="3" t="s">
        <v>951</v>
      </c>
      <c r="Y86" s="3" t="s">
        <v>3036</v>
      </c>
      <c r="Z86" s="59">
        <f>IF(Y86 = "", "", IF(LOOKUP(Y86, Hotel!A:A, Hotel!B:B)=0, " ", LOOKUP(Y86, Hotel!A:A, Hotel!B:B)))</f>
        <v>5</v>
      </c>
      <c r="AA86" s="4" t="str">
        <f>IF(Y86 = "", "", IF(LOOKUP(Y86, Hotel!A:A, Hotel!C:C)=0, " ", LOOKUP(Y86, Hotel!A:A, Hotel!C:C)))</f>
        <v>http://www.hotelscombined.com/Hotel/Sivota_Diamond_Spa_Resort.htm</v>
      </c>
    </row>
    <row r="87" spans="1:27" x14ac:dyDescent="0.3">
      <c r="A87" s="12" t="str">
        <f>LOOKUP(B87, Nation!B:B, Nation!A:A)</f>
        <v>아시아</v>
      </c>
      <c r="B87" s="3" t="s">
        <v>432</v>
      </c>
      <c r="C87" s="12" t="str">
        <f>LOOKUP(X87, Area!A:A, Area!B:B)</f>
        <v>홍콩</v>
      </c>
      <c r="D87" s="3" t="s">
        <v>443</v>
      </c>
      <c r="E87" s="60" t="s">
        <v>1102</v>
      </c>
      <c r="F87" s="4" t="s">
        <v>2902</v>
      </c>
      <c r="G87" s="27">
        <v>42848</v>
      </c>
      <c r="H87" s="27">
        <v>42851</v>
      </c>
      <c r="I87" s="25" t="s">
        <v>21</v>
      </c>
      <c r="J87" s="25" t="s">
        <v>12</v>
      </c>
      <c r="K87" s="51"/>
      <c r="L87" s="26">
        <v>499</v>
      </c>
      <c r="M87" s="26">
        <v>180</v>
      </c>
      <c r="N87" s="14">
        <f t="shared" si="8"/>
        <v>409</v>
      </c>
      <c r="O87" s="15">
        <f>N87*1130</f>
        <v>462170</v>
      </c>
      <c r="P87" s="35">
        <v>429</v>
      </c>
      <c r="Q87" s="35">
        <v>60</v>
      </c>
      <c r="R87" s="35">
        <f t="shared" si="10"/>
        <v>399</v>
      </c>
      <c r="S87" s="34">
        <f>R87*1130</f>
        <v>450870</v>
      </c>
      <c r="T87" s="38">
        <f t="shared" si="9"/>
        <v>11300</v>
      </c>
      <c r="U87" s="16">
        <f>LOOKUP(X87, Area!A:A, Area!E:E)</f>
        <v>4</v>
      </c>
      <c r="V87" s="17" t="str">
        <f>LOOKUP(X87, Area!A:A, Area!F:F)</f>
        <v>직항</v>
      </c>
      <c r="W87" s="39" t="str">
        <f>LOOKUP(X87, Area!A:A, Area!C:C)</f>
        <v>HKG</v>
      </c>
      <c r="X87" s="3" t="s">
        <v>436</v>
      </c>
      <c r="Y87" s="3" t="s">
        <v>435</v>
      </c>
      <c r="Z87" s="59">
        <f>IF(Y87 = "", "", IF(LOOKUP(Y87, Hotel!A:A, Hotel!B:B)=0, " ", LOOKUP(Y87, Hotel!A:A, Hotel!B:B)))</f>
        <v>4</v>
      </c>
      <c r="AA87" s="4" t="str">
        <f>IF(Y87 = "", "", IF(LOOKUP(Y87, Hotel!A:A, Hotel!C:C)=0, " ", LOOKUP(Y87, Hotel!A:A, Hotel!C:C)))</f>
        <v>http://booking.com/3d60717d835d</v>
      </c>
    </row>
    <row r="88" spans="1:27" x14ac:dyDescent="0.3">
      <c r="A88" s="12" t="str">
        <f>LOOKUP(B88, Nation!B:B, Nation!A:A)</f>
        <v>유럽&amp;중동</v>
      </c>
      <c r="B88" s="4" t="s">
        <v>408</v>
      </c>
      <c r="C88" s="12" t="str">
        <f>LOOKUP(X88, Area!A:A, Area!B:B)</f>
        <v>오슬로</v>
      </c>
      <c r="D88" s="4" t="s">
        <v>4291</v>
      </c>
      <c r="E88" s="60" t="s">
        <v>1102</v>
      </c>
      <c r="F88" s="4" t="s">
        <v>4290</v>
      </c>
      <c r="G88" s="18">
        <v>42848</v>
      </c>
      <c r="H88" s="18">
        <v>42853</v>
      </c>
      <c r="I88" s="13" t="s">
        <v>21</v>
      </c>
      <c r="J88" s="13" t="s">
        <v>78</v>
      </c>
      <c r="K88" s="65"/>
      <c r="L88" s="32">
        <v>819</v>
      </c>
      <c r="M88" s="32">
        <v>300</v>
      </c>
      <c r="N88" s="14">
        <f t="shared" si="8"/>
        <v>669</v>
      </c>
      <c r="O88" s="15">
        <f>N88*1130</f>
        <v>755970</v>
      </c>
      <c r="P88" s="34"/>
      <c r="Q88" s="34"/>
      <c r="R88" s="35">
        <f t="shared" si="10"/>
        <v>0</v>
      </c>
      <c r="S88" s="34">
        <f>R88*1130</f>
        <v>0</v>
      </c>
      <c r="T88" s="38">
        <f t="shared" si="9"/>
        <v>0</v>
      </c>
      <c r="U88" s="16">
        <f>LOOKUP(X88, Area!A:A, Area!E:E)</f>
        <v>14</v>
      </c>
      <c r="V88" s="17" t="str">
        <f>LOOKUP(X88, Area!A:A, Area!F:F)</f>
        <v>1회</v>
      </c>
      <c r="W88" s="39" t="str">
        <f>LOOKUP(X88, Area!A:A, Area!C:C)</f>
        <v xml:space="preserve">OSL </v>
      </c>
      <c r="X88" s="4" t="s">
        <v>2778</v>
      </c>
      <c r="Y88" s="4" t="s">
        <v>4438</v>
      </c>
      <c r="Z88" s="4"/>
      <c r="AA88" s="4" t="str">
        <f>IF(Y88 = "", "", IF(LOOKUP(Y88, Hotel!A:A, Hotel!C:C)=0, " ", LOOKUP(Y88, Hotel!A:A, Hotel!C:C)))</f>
        <v xml:space="preserve"> </v>
      </c>
    </row>
    <row r="89" spans="1:27" x14ac:dyDescent="0.3">
      <c r="A89" s="12" t="str">
        <f>LOOKUP(B89, Nation!B:B, Nation!A:A)</f>
        <v>아시아</v>
      </c>
      <c r="B89" s="3" t="s">
        <v>115</v>
      </c>
      <c r="C89" s="12" t="str">
        <f>LOOKUP(X89, Area!A:A, Area!B:B)</f>
        <v>보라카이</v>
      </c>
      <c r="D89" s="3" t="s">
        <v>129</v>
      </c>
      <c r="E89" s="60" t="s">
        <v>1102</v>
      </c>
      <c r="F89" s="4" t="s">
        <v>3726</v>
      </c>
      <c r="G89" s="27">
        <v>42849</v>
      </c>
      <c r="H89" s="27">
        <v>42852</v>
      </c>
      <c r="I89" s="25" t="s">
        <v>25</v>
      </c>
      <c r="J89" s="25" t="s">
        <v>12</v>
      </c>
      <c r="K89" s="51"/>
      <c r="L89" s="45">
        <v>499</v>
      </c>
      <c r="M89" s="45">
        <v>180</v>
      </c>
      <c r="N89" s="14">
        <f t="shared" si="8"/>
        <v>409</v>
      </c>
      <c r="O89" s="15">
        <f>N89*1130</f>
        <v>462170</v>
      </c>
      <c r="P89" s="35">
        <v>429</v>
      </c>
      <c r="Q89" s="35">
        <v>60</v>
      </c>
      <c r="R89" s="35">
        <f t="shared" si="10"/>
        <v>399</v>
      </c>
      <c r="S89" s="34">
        <f>R89*1130</f>
        <v>450870</v>
      </c>
      <c r="T89" s="38">
        <f t="shared" si="9"/>
        <v>11300</v>
      </c>
      <c r="U89" s="16">
        <f>LOOKUP(X89, Area!A:A, Area!E:E)</f>
        <v>6</v>
      </c>
      <c r="V89" s="17" t="str">
        <f>LOOKUP(X89, Area!A:A, Area!F:F)</f>
        <v>직항</v>
      </c>
      <c r="W89" s="39" t="str">
        <f>LOOKUP(X89, Area!A:A, Area!C:C)</f>
        <v>MPH</v>
      </c>
      <c r="X89" s="3" t="s">
        <v>124</v>
      </c>
      <c r="Y89" s="4" t="s">
        <v>123</v>
      </c>
      <c r="Z89" s="59">
        <f>IF(Y89 = "", "", IF(LOOKUP(Y89, Hotel!A:A, Hotel!B:B)=0, " ", LOOKUP(Y89, Hotel!A:A, Hotel!B:B)))</f>
        <v>5</v>
      </c>
      <c r="AA89" s="4" t="str">
        <f>IF(Y89 = "", "", IF(LOOKUP(Y89, Hotel!A:A, Hotel!C:C)=0, " ", LOOKUP(Y89, Hotel!A:A, Hotel!C:C)))</f>
        <v>http://booking.com/eca01204718d</v>
      </c>
    </row>
    <row r="90" spans="1:27" x14ac:dyDescent="0.3">
      <c r="A90" s="12" t="str">
        <f>LOOKUP(B90, Nation!B:B, Nation!A:A)</f>
        <v>아시아</v>
      </c>
      <c r="B90" s="4" t="s">
        <v>583</v>
      </c>
      <c r="C90" s="12" t="str">
        <f>LOOKUP(X90, Area!A:A, Area!B:B)</f>
        <v>마카오</v>
      </c>
      <c r="D90" s="4" t="s">
        <v>4466</v>
      </c>
      <c r="E90" s="60" t="s">
        <v>1102</v>
      </c>
      <c r="F90" s="4" t="s">
        <v>4501</v>
      </c>
      <c r="G90" s="18">
        <v>42849</v>
      </c>
      <c r="H90" s="18">
        <v>42852</v>
      </c>
      <c r="I90" s="13" t="s">
        <v>25</v>
      </c>
      <c r="J90" s="13" t="s">
        <v>12</v>
      </c>
      <c r="K90" s="49"/>
      <c r="L90" s="32">
        <v>369</v>
      </c>
      <c r="M90" s="32">
        <v>150</v>
      </c>
      <c r="N90" s="14">
        <f t="shared" si="8"/>
        <v>294</v>
      </c>
      <c r="O90" s="15">
        <f>N90*1130</f>
        <v>332220</v>
      </c>
      <c r="P90" s="34"/>
      <c r="Q90" s="34"/>
      <c r="R90" s="35">
        <f t="shared" si="10"/>
        <v>0</v>
      </c>
      <c r="S90" s="34">
        <f>R90*1130</f>
        <v>0</v>
      </c>
      <c r="T90" s="38">
        <f t="shared" si="9"/>
        <v>0</v>
      </c>
      <c r="U90" s="16">
        <f>LOOKUP(X90, Area!A:A, Area!E:E)</f>
        <v>3</v>
      </c>
      <c r="V90" s="17" t="str">
        <f>LOOKUP(X90, Area!A:A, Area!F:F)</f>
        <v>직항</v>
      </c>
      <c r="W90" s="39" t="str">
        <f>LOOKUP(X90, Area!A:A, Area!C:C)</f>
        <v>MFM</v>
      </c>
      <c r="X90" s="4" t="s">
        <v>585</v>
      </c>
      <c r="Y90" s="4" t="s">
        <v>4467</v>
      </c>
      <c r="Z90" s="4"/>
      <c r="AA90" s="4" t="str">
        <f>IF(Y90 = "", "", IF(LOOKUP(Y90, Hotel!A:A, Hotel!C:C)=0, " ", LOOKUP(Y90, Hotel!A:A, Hotel!C:C)))</f>
        <v>http://booking.com/781497ba3d5d79a</v>
      </c>
    </row>
    <row r="91" spans="1:27" x14ac:dyDescent="0.3">
      <c r="A91" s="12" t="str">
        <f>LOOKUP(B91, Nation!B:B, Nation!A:A)</f>
        <v>아시아</v>
      </c>
      <c r="B91" s="3" t="s">
        <v>91</v>
      </c>
      <c r="C91" s="12" t="str">
        <f>LOOKUP(X91, Area!A:A, Area!B:B)</f>
        <v>광둥성 롱승</v>
      </c>
      <c r="D91" s="3" t="s">
        <v>2493</v>
      </c>
      <c r="E91" s="60" t="s">
        <v>1102</v>
      </c>
      <c r="F91" s="4" t="s">
        <v>3698</v>
      </c>
      <c r="G91" s="27">
        <v>42849</v>
      </c>
      <c r="H91" s="27">
        <v>42852</v>
      </c>
      <c r="I91" s="25" t="s">
        <v>25</v>
      </c>
      <c r="J91" s="25" t="s">
        <v>12</v>
      </c>
      <c r="K91" s="51"/>
      <c r="L91" s="45">
        <v>319</v>
      </c>
      <c r="M91" s="45">
        <v>90</v>
      </c>
      <c r="N91" s="14">
        <f t="shared" si="8"/>
        <v>274</v>
      </c>
      <c r="O91" s="15">
        <f>N91*1130</f>
        <v>309620</v>
      </c>
      <c r="P91" s="35">
        <v>239</v>
      </c>
      <c r="Q91" s="35">
        <v>0</v>
      </c>
      <c r="R91" s="35">
        <f t="shared" si="10"/>
        <v>239</v>
      </c>
      <c r="S91" s="34">
        <f>R91*1130</f>
        <v>270070</v>
      </c>
      <c r="T91" s="38">
        <f t="shared" si="9"/>
        <v>39550</v>
      </c>
      <c r="U91" s="16">
        <f>LOOKUP(X91, Area!A:A, Area!E:E)</f>
        <v>14</v>
      </c>
      <c r="V91" s="17" t="str">
        <f>LOOKUP(X91, Area!A:A, Area!F:F)</f>
        <v>1회</v>
      </c>
      <c r="W91" s="39" t="str">
        <f>LOOKUP(X91, Area!A:A, Area!C:C)</f>
        <v>KWL</v>
      </c>
      <c r="X91" s="3" t="s">
        <v>2208</v>
      </c>
      <c r="Y91" s="3" t="s">
        <v>570</v>
      </c>
      <c r="Z91" s="59" t="str">
        <f>IF(Y91 = "", "", IF(LOOKUP(Y91, Hotel!A:A, Hotel!B:B)=0, " ", LOOKUP(Y91, Hotel!A:A, Hotel!B:B)))</f>
        <v xml:space="preserve"> </v>
      </c>
      <c r="AA91" s="4" t="str">
        <f>IF(Y91 = "", "", IF(LOOKUP(Y91, Hotel!A:A, Hotel!C:C)=0, " ", LOOKUP(Y91, Hotel!A:A, Hotel!C:C)))</f>
        <v>http://www.agoda.com/ko-kr/guilin-longsheng-huamei-international-hotel/hotel/guilin-cn.html</v>
      </c>
    </row>
    <row r="92" spans="1:27" x14ac:dyDescent="0.3">
      <c r="A92" s="12" t="str">
        <f>LOOKUP(B92, Nation!B:B, Nation!A:A)</f>
        <v>아시아</v>
      </c>
      <c r="B92" s="3" t="s">
        <v>91</v>
      </c>
      <c r="C92" s="12" t="str">
        <f>LOOKUP(X92, Area!A:A, Area!B:B)</f>
        <v>항주</v>
      </c>
      <c r="D92" s="3" t="s">
        <v>416</v>
      </c>
      <c r="E92" s="60" t="s">
        <v>1102</v>
      </c>
      <c r="F92" s="4" t="s">
        <v>3723</v>
      </c>
      <c r="G92" s="27">
        <v>42849</v>
      </c>
      <c r="H92" s="27">
        <v>42852</v>
      </c>
      <c r="I92" s="25" t="s">
        <v>25</v>
      </c>
      <c r="J92" s="25" t="s">
        <v>12</v>
      </c>
      <c r="K92" s="51"/>
      <c r="L92" s="45">
        <v>399</v>
      </c>
      <c r="M92" s="45">
        <v>120</v>
      </c>
      <c r="N92" s="14">
        <f t="shared" si="8"/>
        <v>339</v>
      </c>
      <c r="O92" s="15">
        <f>N92*1130</f>
        <v>383070</v>
      </c>
      <c r="P92" s="35">
        <v>319</v>
      </c>
      <c r="Q92" s="35">
        <v>60</v>
      </c>
      <c r="R92" s="35">
        <f t="shared" si="10"/>
        <v>289</v>
      </c>
      <c r="S92" s="34">
        <f>R92*1130</f>
        <v>326570</v>
      </c>
      <c r="T92" s="38">
        <f t="shared" si="9"/>
        <v>56500</v>
      </c>
      <c r="U92" s="16">
        <f>LOOKUP(X92, Area!A:A, Area!E:E)</f>
        <v>2</v>
      </c>
      <c r="V92" s="17" t="str">
        <f>LOOKUP(X92, Area!A:A, Area!F:F)</f>
        <v>직항</v>
      </c>
      <c r="W92" s="39" t="str">
        <f>LOOKUP(X92, Area!A:A, Area!C:C)</f>
        <v>HGH</v>
      </c>
      <c r="X92" s="3" t="s">
        <v>413</v>
      </c>
      <c r="Y92" s="3" t="s">
        <v>412</v>
      </c>
      <c r="Z92" s="59">
        <f>IF(Y92 = "", "", IF(LOOKUP(Y92, Hotel!A:A, Hotel!B:B)=0, " ", LOOKUP(Y92, Hotel!A:A, Hotel!B:B)))</f>
        <v>4</v>
      </c>
      <c r="AA92" s="4" t="str">
        <f>IF(Y92 = "", "", IF(LOOKUP(Y92, Hotel!A:A, Hotel!C:C)=0, " ", LOOKUP(Y92, Hotel!A:A, Hotel!C:C)))</f>
        <v>http://booking.com/73c0f0cb012337dfd</v>
      </c>
    </row>
    <row r="93" spans="1:27" x14ac:dyDescent="0.3">
      <c r="A93" s="12" t="str">
        <f>LOOKUP(B93, Nation!B:B, Nation!A:A)</f>
        <v>아시아</v>
      </c>
      <c r="B93" s="4" t="s">
        <v>91</v>
      </c>
      <c r="C93" s="12" t="str">
        <f>LOOKUP(X93, Area!A:A, Area!B:B)</f>
        <v>상하이</v>
      </c>
      <c r="D93" s="4" t="s">
        <v>3936</v>
      </c>
      <c r="E93" s="60" t="s">
        <v>1102</v>
      </c>
      <c r="F93" s="4" t="s">
        <v>3943</v>
      </c>
      <c r="G93" s="18">
        <v>42849</v>
      </c>
      <c r="H93" s="18">
        <v>42852</v>
      </c>
      <c r="I93" s="57" t="s">
        <v>25</v>
      </c>
      <c r="J93" s="13" t="s">
        <v>12</v>
      </c>
      <c r="K93" s="49"/>
      <c r="L93" s="32">
        <v>399</v>
      </c>
      <c r="M93" s="32">
        <v>120</v>
      </c>
      <c r="N93" s="14">
        <f t="shared" si="8"/>
        <v>339</v>
      </c>
      <c r="O93" s="15">
        <f>N93*1130</f>
        <v>383070</v>
      </c>
      <c r="P93" s="35">
        <v>289</v>
      </c>
      <c r="Q93" s="35">
        <v>0</v>
      </c>
      <c r="R93" s="35">
        <f t="shared" si="10"/>
        <v>289</v>
      </c>
      <c r="S93" s="34">
        <f>R93*1130</f>
        <v>326570</v>
      </c>
      <c r="T93" s="38">
        <f t="shared" si="9"/>
        <v>56500</v>
      </c>
      <c r="U93" s="16">
        <f>LOOKUP(X93, Area!A:A, Area!E:E)</f>
        <v>2</v>
      </c>
      <c r="V93" s="17" t="str">
        <f>LOOKUP(X93, Area!A:A, Area!F:F)</f>
        <v>직항</v>
      </c>
      <c r="W93" s="39" t="str">
        <f>LOOKUP(X93, Area!A:A, Area!C:C)</f>
        <v>PVG</v>
      </c>
      <c r="X93" s="4" t="s">
        <v>920</v>
      </c>
      <c r="Y93" s="4" t="s">
        <v>922</v>
      </c>
      <c r="Z93" s="59">
        <f>IF(Y93 = "", "", IF(LOOKUP(Y93, Hotel!A:A, Hotel!B:B)=0, " ", LOOKUP(Y93, Hotel!A:A, Hotel!B:B)))</f>
        <v>4</v>
      </c>
      <c r="AA93" s="4" t="str">
        <f>IF(Y93 = "", "", IF(LOOKUP(Y93, Hotel!A:A, Hotel!C:C)=0, " ", LOOKUP(Y93, Hotel!A:A, Hotel!C:C)))</f>
        <v>http://booking.com/64c5ef80ef2a</v>
      </c>
    </row>
    <row r="94" spans="1:27" x14ac:dyDescent="0.3">
      <c r="A94" s="12" t="str">
        <f>LOOKUP(B94, Nation!B:B, Nation!A:A)</f>
        <v>중앙아메리카</v>
      </c>
      <c r="B94" s="3" t="s">
        <v>374</v>
      </c>
      <c r="C94" s="12" t="str">
        <f>LOOKUP(X94, Area!A:A, Area!B:B)</f>
        <v>마나구아</v>
      </c>
      <c r="D94" s="3" t="s">
        <v>2532</v>
      </c>
      <c r="E94" s="60" t="s">
        <v>1102</v>
      </c>
      <c r="F94" s="4" t="s">
        <v>3076</v>
      </c>
      <c r="G94" s="27">
        <v>42849</v>
      </c>
      <c r="H94" s="27">
        <v>42853</v>
      </c>
      <c r="I94" s="25" t="s">
        <v>25</v>
      </c>
      <c r="J94" s="25" t="s">
        <v>3</v>
      </c>
      <c r="K94" s="51"/>
      <c r="L94" s="26">
        <v>479</v>
      </c>
      <c r="M94" s="26">
        <v>180</v>
      </c>
      <c r="N94" s="14">
        <f t="shared" si="8"/>
        <v>389</v>
      </c>
      <c r="O94" s="15">
        <f>N94*1130</f>
        <v>439570</v>
      </c>
      <c r="P94" s="34"/>
      <c r="Q94" s="34"/>
      <c r="R94" s="35">
        <f t="shared" si="10"/>
        <v>0</v>
      </c>
      <c r="S94" s="34">
        <f>R94*1130</f>
        <v>0</v>
      </c>
      <c r="T94" s="38">
        <f t="shared" si="9"/>
        <v>0</v>
      </c>
      <c r="U94" s="16">
        <f>LOOKUP(X94, Area!A:A, Area!E:E)</f>
        <v>37</v>
      </c>
      <c r="V94" s="17" t="str">
        <f>LOOKUP(X94, Area!A:A, Area!F:F)</f>
        <v>2회</v>
      </c>
      <c r="W94" s="39" t="str">
        <f>LOOKUP(X94, Area!A:A, Area!C:C)</f>
        <v>MGA</v>
      </c>
      <c r="X94" s="3" t="s">
        <v>2228</v>
      </c>
      <c r="Y94" s="3" t="s">
        <v>1524</v>
      </c>
      <c r="Z94" s="59" t="str">
        <f>IF(Y94 = "", "", IF(LOOKUP(Y94, Hotel!A:A, Hotel!B:B)=0, " ", LOOKUP(Y94, Hotel!A:A, Hotel!B:B)))</f>
        <v xml:space="preserve"> </v>
      </c>
      <c r="AA94" s="4" t="str">
        <f>IF(Y94 = "", "", IF(LOOKUP(Y94, Hotel!A:A, Hotel!C:C)=0, " ", LOOKUP(Y94, Hotel!A:A, Hotel!C:C)))</f>
        <v>http://booking.com/73f6d2ceb66b69</v>
      </c>
    </row>
    <row r="95" spans="1:27" x14ac:dyDescent="0.3">
      <c r="A95" s="12" t="str">
        <f>LOOKUP(B95, Nation!B:B, Nation!A:A)</f>
        <v>아시아</v>
      </c>
      <c r="B95" s="12" t="s">
        <v>91</v>
      </c>
      <c r="C95" s="12" t="str">
        <f>LOOKUP(X95, Area!A:A, Area!B:B)</f>
        <v>광둥성 메이저우</v>
      </c>
      <c r="D95" s="12" t="s">
        <v>2503</v>
      </c>
      <c r="E95" s="60" t="s">
        <v>1102</v>
      </c>
      <c r="F95" s="12" t="s">
        <v>2504</v>
      </c>
      <c r="G95" s="18">
        <v>42849</v>
      </c>
      <c r="H95" s="18">
        <v>42852</v>
      </c>
      <c r="I95" s="13" t="s">
        <v>2500</v>
      </c>
      <c r="J95" s="13" t="s">
        <v>12</v>
      </c>
      <c r="K95" s="41"/>
      <c r="L95" s="14">
        <v>319</v>
      </c>
      <c r="M95" s="14">
        <v>90</v>
      </c>
      <c r="N95" s="14">
        <f t="shared" si="8"/>
        <v>274</v>
      </c>
      <c r="O95" s="15">
        <f>N95*1130</f>
        <v>309620</v>
      </c>
      <c r="P95" s="35">
        <v>259</v>
      </c>
      <c r="Q95" s="35">
        <v>60</v>
      </c>
      <c r="R95" s="35">
        <f t="shared" si="10"/>
        <v>229</v>
      </c>
      <c r="S95" s="34">
        <f>R95*1130</f>
        <v>258770</v>
      </c>
      <c r="T95" s="38">
        <f t="shared" si="9"/>
        <v>50850</v>
      </c>
      <c r="U95" s="16">
        <f>LOOKUP(X95, Area!A:A, Area!E:E)</f>
        <v>11</v>
      </c>
      <c r="V95" s="17" t="str">
        <f>LOOKUP(X95, Area!A:A, Area!F:F)</f>
        <v>1회</v>
      </c>
      <c r="W95" s="39" t="str">
        <f>LOOKUP(X95, Area!A:A, Area!C:C)</f>
        <v>MXZ</v>
      </c>
      <c r="X95" s="4" t="s">
        <v>2502</v>
      </c>
      <c r="Y95" s="4" t="s">
        <v>2501</v>
      </c>
      <c r="Z95" s="59" t="str">
        <f>IF(Y95 = "", "", IF(LOOKUP(Y95, Hotel!A:A, Hotel!B:B)=0, " ", LOOKUP(Y95, Hotel!A:A, Hotel!B:B)))</f>
        <v xml:space="preserve"> </v>
      </c>
      <c r="AA95" s="4" t="str">
        <f>IF(Y95 = "", "", IF(LOOKUP(Y95, Hotel!A:A, Hotel!C:C)=0, " ", LOOKUP(Y95, Hotel!A:A, Hotel!C:C)))</f>
        <v>http://booking.com/4f46f9dbb3c54</v>
      </c>
    </row>
    <row r="96" spans="1:27" x14ac:dyDescent="0.3">
      <c r="A96" s="12" t="str">
        <f>LOOKUP(B96, Nation!B:B, Nation!A:A)</f>
        <v>아시아</v>
      </c>
      <c r="B96" s="4" t="s">
        <v>91</v>
      </c>
      <c r="C96" s="12" t="str">
        <f>LOOKUP(X96, Area!A:A, Area!B:B)</f>
        <v>하이난 산야</v>
      </c>
      <c r="D96" s="4" t="s">
        <v>2611</v>
      </c>
      <c r="E96" s="60" t="s">
        <v>4194</v>
      </c>
      <c r="F96" s="4" t="s">
        <v>4196</v>
      </c>
      <c r="G96" s="18">
        <v>42849</v>
      </c>
      <c r="H96" s="18">
        <v>42852</v>
      </c>
      <c r="I96" s="13" t="s">
        <v>25</v>
      </c>
      <c r="J96" s="13" t="s">
        <v>12</v>
      </c>
      <c r="K96" s="51"/>
      <c r="L96" s="45">
        <v>399</v>
      </c>
      <c r="M96" s="45">
        <v>120</v>
      </c>
      <c r="N96" s="14">
        <f t="shared" si="8"/>
        <v>339</v>
      </c>
      <c r="O96" s="15">
        <f>N96*1130</f>
        <v>383070</v>
      </c>
      <c r="P96" s="35">
        <v>319</v>
      </c>
      <c r="Q96" s="35">
        <v>60</v>
      </c>
      <c r="R96" s="35">
        <f t="shared" si="10"/>
        <v>289</v>
      </c>
      <c r="S96" s="34">
        <f>R96*1130</f>
        <v>326570</v>
      </c>
      <c r="T96" s="38">
        <f t="shared" si="9"/>
        <v>56500</v>
      </c>
      <c r="U96" s="16">
        <f>LOOKUP(X96, Area!A:A, Area!E:E)</f>
        <v>9</v>
      </c>
      <c r="V96" s="17" t="str">
        <f>LOOKUP(X96, Area!A:A, Area!F:F)</f>
        <v>1회</v>
      </c>
      <c r="W96" s="39" t="str">
        <f>LOOKUP(X96, Area!A:A, Area!C:C)</f>
        <v>SYX</v>
      </c>
      <c r="X96" s="3" t="s">
        <v>889</v>
      </c>
      <c r="Y96" s="3" t="s">
        <v>890</v>
      </c>
      <c r="Z96" s="3"/>
      <c r="AA96" s="4" t="str">
        <f>IF(Y96 = "", "", IF(LOOKUP(Y96, Hotel!A:A, Hotel!C:C)=0, " ", LOOKUP(Y96, Hotel!A:A, Hotel!C:C)))</f>
        <v>http://booking.com/718c0fb7b2a8</v>
      </c>
    </row>
    <row r="97" spans="1:27" x14ac:dyDescent="0.3">
      <c r="A97" s="12" t="str">
        <f>LOOKUP(B97, Nation!B:B, Nation!A:A)</f>
        <v>오세아니아</v>
      </c>
      <c r="B97" s="4" t="s">
        <v>105</v>
      </c>
      <c r="C97" s="12" t="str">
        <f>LOOKUP(X97, Area!A:A, Area!B:B)</f>
        <v>나디</v>
      </c>
      <c r="D97" s="4" t="s">
        <v>4288</v>
      </c>
      <c r="E97" s="60" t="s">
        <v>1102</v>
      </c>
      <c r="F97" s="4" t="s">
        <v>4287</v>
      </c>
      <c r="G97" s="18">
        <v>42849</v>
      </c>
      <c r="H97" s="18">
        <v>42855</v>
      </c>
      <c r="I97" s="13" t="s">
        <v>25</v>
      </c>
      <c r="J97" s="13" t="s">
        <v>32</v>
      </c>
      <c r="K97" s="65"/>
      <c r="L97" s="32">
        <v>1599</v>
      </c>
      <c r="M97" s="32">
        <v>690</v>
      </c>
      <c r="N97" s="14">
        <f t="shared" si="8"/>
        <v>1254</v>
      </c>
      <c r="O97" s="15">
        <f>N97*1130</f>
        <v>1417020</v>
      </c>
      <c r="P97" s="34"/>
      <c r="Q97" s="34"/>
      <c r="R97" s="35">
        <f t="shared" si="10"/>
        <v>0</v>
      </c>
      <c r="S97" s="34">
        <f>R97*1130</f>
        <v>0</v>
      </c>
      <c r="T97" s="38">
        <f t="shared" si="9"/>
        <v>0</v>
      </c>
      <c r="U97" s="16">
        <f>LOOKUP(X97, Area!A:A, Area!E:E)</f>
        <v>11</v>
      </c>
      <c r="V97" s="17" t="str">
        <f>LOOKUP(X97, Area!A:A, Area!F:F)</f>
        <v>직항</v>
      </c>
      <c r="W97" s="39" t="str">
        <f>LOOKUP(X97, Area!A:A, Area!C:C)</f>
        <v>NAN</v>
      </c>
      <c r="X97" s="4" t="s">
        <v>666</v>
      </c>
      <c r="Y97" s="4" t="s">
        <v>4289</v>
      </c>
      <c r="Z97" s="4"/>
      <c r="AA97" s="4" t="str">
        <f>IF(Y97 = "", "", IF(LOOKUP(Y97, Hotel!A:A, Hotel!C:C)=0, " ", LOOKUP(Y97, Hotel!A:A, Hotel!C:C)))</f>
        <v>http://booking.com/3b40ae1d53a5</v>
      </c>
    </row>
    <row r="98" spans="1:27" x14ac:dyDescent="0.3">
      <c r="A98" s="12" t="str">
        <f>LOOKUP(B98, Nation!B:B, Nation!A:A)</f>
        <v>아시아</v>
      </c>
      <c r="B98" s="4" t="s">
        <v>115</v>
      </c>
      <c r="C98" s="12" t="str">
        <f>LOOKUP(X98, Area!A:A, Area!B:B)</f>
        <v>팔라완</v>
      </c>
      <c r="D98" s="4" t="s">
        <v>4234</v>
      </c>
      <c r="E98" s="60" t="s">
        <v>4194</v>
      </c>
      <c r="F98" s="4" t="s">
        <v>4197</v>
      </c>
      <c r="G98" s="18">
        <v>42849</v>
      </c>
      <c r="H98" s="18">
        <v>42853</v>
      </c>
      <c r="I98" s="13" t="s">
        <v>25</v>
      </c>
      <c r="J98" s="13" t="s">
        <v>3</v>
      </c>
      <c r="K98" s="51"/>
      <c r="L98" s="45">
        <v>409</v>
      </c>
      <c r="M98" s="45">
        <v>150</v>
      </c>
      <c r="N98" s="14">
        <f t="shared" si="8"/>
        <v>334</v>
      </c>
      <c r="O98" s="15">
        <f>N98*1130</f>
        <v>377420</v>
      </c>
      <c r="P98" s="34"/>
      <c r="Q98" s="34"/>
      <c r="R98" s="35">
        <f t="shared" si="10"/>
        <v>0</v>
      </c>
      <c r="S98" s="34">
        <f>R98*1130</f>
        <v>0</v>
      </c>
      <c r="T98" s="38">
        <f t="shared" ref="T98:T129" si="11">IF(R98&gt;0, O98-S98, 0)</f>
        <v>0</v>
      </c>
      <c r="U98" s="16">
        <f>LOOKUP(X98, Area!A:A, Area!E:E)</f>
        <v>8</v>
      </c>
      <c r="V98" s="17" t="str">
        <f>LOOKUP(X98, Area!A:A, Area!F:F)</f>
        <v>1회</v>
      </c>
      <c r="W98" s="39" t="str">
        <f>LOOKUP(X98, Area!A:A, Area!C:C)</f>
        <v>PPS</v>
      </c>
      <c r="X98" s="3" t="s">
        <v>4235</v>
      </c>
      <c r="Y98" s="3" t="s">
        <v>4236</v>
      </c>
      <c r="Z98" s="3"/>
      <c r="AA98" s="4" t="str">
        <f>IF(Y98 = "", "", IF(LOOKUP(Y98, Hotel!A:A, Hotel!C:C)=0, " ", LOOKUP(Y98, Hotel!A:A, Hotel!C:C)))</f>
        <v>http://booking.com/2e90a5b648e317b9e</v>
      </c>
    </row>
    <row r="99" spans="1:27" x14ac:dyDescent="0.3">
      <c r="A99" s="12" t="str">
        <f>LOOKUP(B99, Nation!B:B, Nation!A:A)</f>
        <v>아시아</v>
      </c>
      <c r="B99" s="4" t="s">
        <v>351</v>
      </c>
      <c r="C99" s="12" t="str">
        <f>LOOKUP(X99, Area!A:A, Area!B:B)</f>
        <v>히로시마</v>
      </c>
      <c r="D99" s="4" t="s">
        <v>4299</v>
      </c>
      <c r="E99" s="60" t="s">
        <v>1102</v>
      </c>
      <c r="F99" s="4" t="s">
        <v>4298</v>
      </c>
      <c r="G99" s="18">
        <v>42849</v>
      </c>
      <c r="H99" s="18">
        <v>42853</v>
      </c>
      <c r="I99" s="13" t="s">
        <v>25</v>
      </c>
      <c r="J99" s="13" t="s">
        <v>3</v>
      </c>
      <c r="K99" s="65"/>
      <c r="L99" s="32">
        <v>949</v>
      </c>
      <c r="M99" s="32">
        <v>360</v>
      </c>
      <c r="N99" s="14">
        <f t="shared" si="8"/>
        <v>769</v>
      </c>
      <c r="O99" s="15">
        <f>N99*1130</f>
        <v>868970</v>
      </c>
      <c r="P99" s="34"/>
      <c r="Q99" s="34"/>
      <c r="R99" s="35">
        <f t="shared" si="10"/>
        <v>0</v>
      </c>
      <c r="S99" s="34">
        <f>R99*1130</f>
        <v>0</v>
      </c>
      <c r="T99" s="38">
        <f t="shared" si="11"/>
        <v>0</v>
      </c>
      <c r="U99" s="16">
        <f>LOOKUP(X99, Area!A:A, Area!E:E)</f>
        <v>5</v>
      </c>
      <c r="V99" s="17" t="str">
        <f>LOOKUP(X99, Area!A:A, Area!F:F)</f>
        <v>1회</v>
      </c>
      <c r="W99" s="39" t="str">
        <f>LOOKUP(X99, Area!A:A, Area!C:C)</f>
        <v>HIJ</v>
      </c>
      <c r="X99" s="4" t="s">
        <v>427</v>
      </c>
      <c r="Y99" s="4" t="s">
        <v>4300</v>
      </c>
      <c r="Z99" s="4"/>
      <c r="AA99" s="4" t="str">
        <f>IF(Y99 = "", "", IF(LOOKUP(Y99, Hotel!A:A, Hotel!C:C)=0, " ", LOOKUP(Y99, Hotel!A:A, Hotel!C:C)))</f>
        <v>http://booking.com/ece07b1689fbc62a</v>
      </c>
    </row>
    <row r="100" spans="1:27" x14ac:dyDescent="0.3">
      <c r="A100" s="12" t="str">
        <f>LOOKUP(B100, Nation!B:B, Nation!A:A)</f>
        <v>아시아</v>
      </c>
      <c r="B100" s="4" t="s">
        <v>115</v>
      </c>
      <c r="C100" s="12" t="str">
        <f>LOOKUP(X100, Area!A:A, Area!B:B)</f>
        <v>세부</v>
      </c>
      <c r="D100" s="4" t="s">
        <v>4240</v>
      </c>
      <c r="E100" s="60" t="s">
        <v>4194</v>
      </c>
      <c r="F100" s="4" t="s">
        <v>4200</v>
      </c>
      <c r="G100" s="18">
        <v>42850</v>
      </c>
      <c r="H100" s="18">
        <v>42854</v>
      </c>
      <c r="I100" s="13" t="s">
        <v>70</v>
      </c>
      <c r="J100" s="13" t="s">
        <v>3</v>
      </c>
      <c r="K100" s="51"/>
      <c r="L100" s="45">
        <v>699</v>
      </c>
      <c r="M100" s="45">
        <v>270</v>
      </c>
      <c r="N100" s="14">
        <f t="shared" si="8"/>
        <v>564</v>
      </c>
      <c r="O100" s="15">
        <f>N100*1130</f>
        <v>637320</v>
      </c>
      <c r="P100" s="34"/>
      <c r="Q100" s="34"/>
      <c r="R100" s="35">
        <f t="shared" si="10"/>
        <v>0</v>
      </c>
      <c r="S100" s="34">
        <f>R100*1130</f>
        <v>0</v>
      </c>
      <c r="T100" s="38">
        <f t="shared" si="11"/>
        <v>0</v>
      </c>
      <c r="U100" s="16">
        <f>LOOKUP(X100, Area!A:A, Area!E:E)</f>
        <v>4</v>
      </c>
      <c r="V100" s="17" t="str">
        <f>LOOKUP(X100, Area!A:A, Area!F:F)</f>
        <v>직항</v>
      </c>
      <c r="W100" s="39" t="str">
        <f>LOOKUP(X100, Area!A:A, Area!C:C)</f>
        <v>CEB</v>
      </c>
      <c r="X100" s="3" t="s">
        <v>4241</v>
      </c>
      <c r="Y100" s="3" t="s">
        <v>4242</v>
      </c>
      <c r="Z100" s="3"/>
      <c r="AA100" s="4" t="str">
        <f>IF(Y100 = "", "", IF(LOOKUP(Y100, Hotel!A:A, Hotel!C:C)=0, " ", LOOKUP(Y100, Hotel!A:A, Hotel!C:C)))</f>
        <v>http://booking.com/d13254c6dbd8</v>
      </c>
    </row>
    <row r="101" spans="1:27" x14ac:dyDescent="0.3">
      <c r="A101" s="12" t="str">
        <f>LOOKUP(B101, Nation!B:B, Nation!A:A)</f>
        <v>아시아</v>
      </c>
      <c r="B101" s="3" t="s">
        <v>91</v>
      </c>
      <c r="C101" s="12" t="str">
        <f>LOOKUP(X101, Area!A:A, Area!B:B)</f>
        <v>계림</v>
      </c>
      <c r="D101" s="3" t="s">
        <v>3963</v>
      </c>
      <c r="E101" s="60" t="s">
        <v>1102</v>
      </c>
      <c r="F101" s="4" t="s">
        <v>3990</v>
      </c>
      <c r="G101" s="27">
        <v>42850</v>
      </c>
      <c r="H101" s="27">
        <v>42853</v>
      </c>
      <c r="I101" s="58" t="s">
        <v>70</v>
      </c>
      <c r="J101" s="25" t="s">
        <v>12</v>
      </c>
      <c r="K101" s="49"/>
      <c r="L101" s="45">
        <v>399</v>
      </c>
      <c r="M101" s="45">
        <v>120</v>
      </c>
      <c r="N101" s="14">
        <f t="shared" si="8"/>
        <v>339</v>
      </c>
      <c r="O101" s="15">
        <f>N101*1130</f>
        <v>383070</v>
      </c>
      <c r="P101" s="35">
        <v>319</v>
      </c>
      <c r="Q101" s="35">
        <v>60</v>
      </c>
      <c r="R101" s="35">
        <f t="shared" si="10"/>
        <v>289</v>
      </c>
      <c r="S101" s="34">
        <f>R101*1130</f>
        <v>326570</v>
      </c>
      <c r="T101" s="38">
        <f t="shared" si="11"/>
        <v>56500</v>
      </c>
      <c r="U101" s="16">
        <f>LOOKUP(X101, Area!A:A, Area!E:E)</f>
        <v>14</v>
      </c>
      <c r="V101" s="17" t="str">
        <f>LOOKUP(X101, Area!A:A, Area!F:F)</f>
        <v>1회</v>
      </c>
      <c r="W101" s="39" t="str">
        <f>LOOKUP(X101, Area!A:A, Area!C:C)</f>
        <v>KWL</v>
      </c>
      <c r="X101" s="3" t="s">
        <v>388</v>
      </c>
      <c r="Y101" s="3" t="s">
        <v>4587</v>
      </c>
      <c r="Z101" s="59" t="str">
        <f>IF(Y101 = "", "", IF(LOOKUP(Y101, Hotel!A:A, Hotel!B:B)=0, " ", LOOKUP(Y101, Hotel!A:A, Hotel!B:B)))</f>
        <v xml:space="preserve"> </v>
      </c>
      <c r="AA101" s="4" t="str">
        <f>IF(Y101 = "", "", IF(LOOKUP(Y101, Hotel!A:A, Hotel!C:C)=0, " ", LOOKUP(Y101, Hotel!A:A, Hotel!C:C)))</f>
        <v>http://booking.com/42e6a158da430</v>
      </c>
    </row>
    <row r="102" spans="1:27" x14ac:dyDescent="0.3">
      <c r="A102" s="12" t="str">
        <f>LOOKUP(B102, Nation!B:B, Nation!A:A)</f>
        <v>오세아니아</v>
      </c>
      <c r="B102" s="12" t="s">
        <v>105</v>
      </c>
      <c r="C102" s="12" t="str">
        <f>LOOKUP(X102, Area!A:A, Area!B:B)</f>
        <v>나디</v>
      </c>
      <c r="D102" s="12" t="s">
        <v>2515</v>
      </c>
      <c r="E102" s="60" t="s">
        <v>1102</v>
      </c>
      <c r="F102" s="4" t="s">
        <v>3621</v>
      </c>
      <c r="G102" s="18">
        <v>42850</v>
      </c>
      <c r="H102" s="18">
        <v>42854</v>
      </c>
      <c r="I102" s="13" t="s">
        <v>70</v>
      </c>
      <c r="J102" s="13" t="s">
        <v>3</v>
      </c>
      <c r="K102" s="41"/>
      <c r="L102" s="14">
        <v>1149</v>
      </c>
      <c r="M102" s="14">
        <v>330</v>
      </c>
      <c r="N102" s="14">
        <f t="shared" si="8"/>
        <v>984</v>
      </c>
      <c r="O102" s="15">
        <f>N102*1130</f>
        <v>1111920</v>
      </c>
      <c r="P102" s="34"/>
      <c r="Q102" s="34"/>
      <c r="R102" s="35">
        <f t="shared" si="10"/>
        <v>0</v>
      </c>
      <c r="S102" s="34">
        <f>R102*1130</f>
        <v>0</v>
      </c>
      <c r="T102" s="38">
        <f t="shared" si="11"/>
        <v>0</v>
      </c>
      <c r="U102" s="16">
        <f>LOOKUP(X102, Area!A:A, Area!E:E)</f>
        <v>11</v>
      </c>
      <c r="V102" s="17" t="str">
        <f>LOOKUP(X102, Area!A:A, Area!F:F)</f>
        <v>직항</v>
      </c>
      <c r="W102" s="39" t="str">
        <f>LOOKUP(X102, Area!A:A, Area!C:C)</f>
        <v>NAN</v>
      </c>
      <c r="X102" s="4" t="s">
        <v>666</v>
      </c>
      <c r="Y102" s="4" t="s">
        <v>3455</v>
      </c>
      <c r="Z102" s="59" t="str">
        <f>IF(Y102 = "", "", IF(LOOKUP(Y102, Hotel!A:A, Hotel!B:B)=0, " ", LOOKUP(Y102, Hotel!A:A, Hotel!B:B)))</f>
        <v xml:space="preserve"> </v>
      </c>
      <c r="AA102" s="4" t="str">
        <f>IF(Y102 = "", "", IF(LOOKUP(Y102, Hotel!A:A, Hotel!C:C)=0, " ", LOOKUP(Y102, Hotel!A:A, Hotel!C:C)))</f>
        <v>http://booking.com/7d49a682dac6a1bc</v>
      </c>
    </row>
    <row r="103" spans="1:27" x14ac:dyDescent="0.3">
      <c r="A103" s="12" t="str">
        <f>LOOKUP(B103, Nation!B:B, Nation!A:A)</f>
        <v>유럽&amp;중동</v>
      </c>
      <c r="B103" s="4" t="s">
        <v>27</v>
      </c>
      <c r="C103" s="12" t="str">
        <f>LOOKUP(X103, Area!A:A, Area!B:B)</f>
        <v>산토리니</v>
      </c>
      <c r="D103" s="4" t="s">
        <v>4310</v>
      </c>
      <c r="E103" s="60" t="s">
        <v>1102</v>
      </c>
      <c r="F103" s="4" t="s">
        <v>4311</v>
      </c>
      <c r="G103" s="18">
        <v>42850</v>
      </c>
      <c r="H103" s="18">
        <v>42854</v>
      </c>
      <c r="I103" s="13" t="s">
        <v>70</v>
      </c>
      <c r="J103" s="13" t="s">
        <v>3</v>
      </c>
      <c r="K103" s="65"/>
      <c r="L103" s="32">
        <v>369</v>
      </c>
      <c r="M103" s="32">
        <v>150</v>
      </c>
      <c r="N103" s="14">
        <f t="shared" si="8"/>
        <v>294</v>
      </c>
      <c r="O103" s="15">
        <f>N103*1130</f>
        <v>332220</v>
      </c>
      <c r="P103" s="34"/>
      <c r="Q103" s="34"/>
      <c r="R103" s="35">
        <f t="shared" si="10"/>
        <v>0</v>
      </c>
      <c r="S103" s="34">
        <f>R103*1130</f>
        <v>0</v>
      </c>
      <c r="T103" s="38">
        <f t="shared" si="11"/>
        <v>0</v>
      </c>
      <c r="U103" s="16">
        <f>LOOKUP(X103, Area!A:A, Area!E:E)</f>
        <v>17</v>
      </c>
      <c r="V103" s="17" t="str">
        <f>LOOKUP(X103, Area!A:A, Area!F:F)</f>
        <v>2회</v>
      </c>
      <c r="W103" s="39" t="str">
        <f>LOOKUP(X103, Area!A:A, Area!C:C)</f>
        <v>JTR</v>
      </c>
      <c r="X103" s="4" t="s">
        <v>884</v>
      </c>
      <c r="Y103" s="4" t="s">
        <v>886</v>
      </c>
      <c r="Z103" s="4"/>
      <c r="AA103" s="4" t="str">
        <f>IF(Y103 = "", "", IF(LOOKUP(Y103, Hotel!A:A, Hotel!C:C)=0, " ", LOOKUP(Y103, Hotel!A:A, Hotel!C:C)))</f>
        <v>http://booking.com/3ed3ef08b99e2459</v>
      </c>
    </row>
    <row r="104" spans="1:27" x14ac:dyDescent="0.3">
      <c r="A104" s="12" t="str">
        <f>LOOKUP(B104, Nation!B:B, Nation!A:A)</f>
        <v>아시아</v>
      </c>
      <c r="B104" s="4" t="s">
        <v>432</v>
      </c>
      <c r="C104" s="12" t="str">
        <f>LOOKUP(X104, Area!A:A, Area!B:B)</f>
        <v>홍콩</v>
      </c>
      <c r="D104" s="4" t="s">
        <v>4250</v>
      </c>
      <c r="E104" s="60" t="s">
        <v>4194</v>
      </c>
      <c r="F104" s="4" t="s">
        <v>4223</v>
      </c>
      <c r="G104" s="18">
        <v>42850</v>
      </c>
      <c r="H104" s="18">
        <v>42853</v>
      </c>
      <c r="I104" s="13" t="s">
        <v>70</v>
      </c>
      <c r="J104" s="13" t="s">
        <v>12</v>
      </c>
      <c r="K104" s="51"/>
      <c r="L104" s="45">
        <v>1059</v>
      </c>
      <c r="M104" s="45">
        <v>390</v>
      </c>
      <c r="N104" s="14">
        <f t="shared" si="8"/>
        <v>864</v>
      </c>
      <c r="O104" s="15">
        <f>N104*1130</f>
        <v>976320</v>
      </c>
      <c r="P104" s="34"/>
      <c r="Q104" s="34"/>
      <c r="R104" s="35">
        <f t="shared" si="10"/>
        <v>0</v>
      </c>
      <c r="S104" s="34">
        <f>R104*1130</f>
        <v>0</v>
      </c>
      <c r="T104" s="38">
        <f t="shared" si="11"/>
        <v>0</v>
      </c>
      <c r="U104" s="16">
        <f>LOOKUP(X104, Area!A:A, Area!E:E)</f>
        <v>4</v>
      </c>
      <c r="V104" s="17" t="str">
        <f>LOOKUP(X104, Area!A:A, Area!F:F)</f>
        <v>직항</v>
      </c>
      <c r="W104" s="39" t="str">
        <f>LOOKUP(X104, Area!A:A, Area!C:C)</f>
        <v>HKG</v>
      </c>
      <c r="X104" s="3" t="s">
        <v>436</v>
      </c>
      <c r="Y104" s="3" t="s">
        <v>4251</v>
      </c>
      <c r="Z104" s="3"/>
      <c r="AA104" s="4" t="str">
        <f>IF(Y104 = "", "", IF(LOOKUP(Y104, Hotel!A:A, Hotel!C:C)=0, " ", LOOKUP(Y104, Hotel!A:A, Hotel!C:C)))</f>
        <v>http://booking.com/cb457ceb4803292</v>
      </c>
    </row>
    <row r="105" spans="1:27" x14ac:dyDescent="0.3">
      <c r="A105" s="12" t="str">
        <f>LOOKUP(B105, Nation!B:B, Nation!A:A)</f>
        <v>남미</v>
      </c>
      <c r="B105" s="4" t="s">
        <v>815</v>
      </c>
      <c r="C105" s="12" t="str">
        <f>LOOKUP(X105, Area!A:A, Area!B:B)</f>
        <v>푼타카나</v>
      </c>
      <c r="D105" s="4" t="s">
        <v>4322</v>
      </c>
      <c r="E105" s="60" t="s">
        <v>1102</v>
      </c>
      <c r="F105" s="4" t="s">
        <v>4321</v>
      </c>
      <c r="G105" s="18">
        <v>42851</v>
      </c>
      <c r="H105" s="18">
        <v>42855</v>
      </c>
      <c r="I105" s="13" t="s">
        <v>15</v>
      </c>
      <c r="J105" s="13" t="s">
        <v>3</v>
      </c>
      <c r="K105" s="65"/>
      <c r="L105" s="32">
        <v>869</v>
      </c>
      <c r="M105" s="32">
        <v>330</v>
      </c>
      <c r="N105" s="14">
        <f t="shared" si="8"/>
        <v>704</v>
      </c>
      <c r="O105" s="15">
        <f>N105*1130</f>
        <v>795520</v>
      </c>
      <c r="P105" s="34"/>
      <c r="Q105" s="34"/>
      <c r="R105" s="35">
        <f t="shared" si="10"/>
        <v>0</v>
      </c>
      <c r="S105" s="34">
        <f>R105*1130</f>
        <v>0</v>
      </c>
      <c r="T105" s="38">
        <f t="shared" si="11"/>
        <v>0</v>
      </c>
      <c r="U105" s="16">
        <f>LOOKUP(X105, Area!A:A, Area!E:E)</f>
        <v>21</v>
      </c>
      <c r="V105" s="17" t="str">
        <f>LOOKUP(X105, Area!A:A, Area!F:F)</f>
        <v>1회</v>
      </c>
      <c r="W105" s="39" t="str">
        <f>LOOKUP(X105, Area!A:A, Area!C:C)</f>
        <v>PUJ</v>
      </c>
      <c r="X105" s="4" t="s">
        <v>4323</v>
      </c>
      <c r="Y105" s="4" t="s">
        <v>4324</v>
      </c>
      <c r="Z105" s="4"/>
      <c r="AA105" s="4" t="str">
        <f>IF(Y105 = "", "", IF(LOOKUP(Y105, Hotel!A:A, Hotel!C:C)=0, " ", LOOKUP(Y105, Hotel!A:A, Hotel!C:C)))</f>
        <v>http://booking.com/1bbe1df9558f</v>
      </c>
    </row>
    <row r="106" spans="1:27" x14ac:dyDescent="0.3">
      <c r="A106" s="12" t="str">
        <f>LOOKUP(B106, Nation!B:B, Nation!A:A)</f>
        <v>아시아</v>
      </c>
      <c r="B106" s="4" t="s">
        <v>91</v>
      </c>
      <c r="C106" s="12" t="str">
        <f>LOOKUP(X106, Area!A:A, Area!B:B)</f>
        <v>산시 시안</v>
      </c>
      <c r="D106" s="4" t="s">
        <v>3081</v>
      </c>
      <c r="E106" s="60" t="s">
        <v>1102</v>
      </c>
      <c r="F106" s="4" t="s">
        <v>3864</v>
      </c>
      <c r="G106" s="18">
        <v>42851</v>
      </c>
      <c r="H106" s="18">
        <v>42854</v>
      </c>
      <c r="I106" s="13" t="s">
        <v>15</v>
      </c>
      <c r="J106" s="13" t="s">
        <v>12</v>
      </c>
      <c r="K106" s="49"/>
      <c r="L106" s="32">
        <v>399</v>
      </c>
      <c r="M106" s="32">
        <v>120</v>
      </c>
      <c r="N106" s="14">
        <f t="shared" si="8"/>
        <v>339</v>
      </c>
      <c r="O106" s="15">
        <f>N106*1130</f>
        <v>383070</v>
      </c>
      <c r="P106" s="35">
        <v>319</v>
      </c>
      <c r="Q106" s="35">
        <v>60</v>
      </c>
      <c r="R106" s="35">
        <f t="shared" si="10"/>
        <v>289</v>
      </c>
      <c r="S106" s="34">
        <f>R106*1130</f>
        <v>326570</v>
      </c>
      <c r="T106" s="38">
        <f t="shared" si="11"/>
        <v>56500</v>
      </c>
      <c r="U106" s="16">
        <f>LOOKUP(X106, Area!A:A, Area!E:E)</f>
        <v>3</v>
      </c>
      <c r="V106" s="17" t="str">
        <f>LOOKUP(X106, Area!A:A, Area!F:F)</f>
        <v>직항</v>
      </c>
      <c r="W106" s="39" t="str">
        <f>LOOKUP(X106, Area!A:A, Area!C:C)</f>
        <v>XIY</v>
      </c>
      <c r="X106" s="4" t="s">
        <v>1077</v>
      </c>
      <c r="Y106" s="4" t="s">
        <v>1079</v>
      </c>
      <c r="Z106" s="59">
        <f>IF(Y106 = "", "", IF(LOOKUP(Y106, Hotel!A:A, Hotel!B:B)=0, " ", LOOKUP(Y106, Hotel!A:A, Hotel!B:B)))</f>
        <v>5</v>
      </c>
      <c r="AA106" s="4" t="str">
        <f>IF(Y106 = "", "", IF(LOOKUP(Y106, Hotel!A:A, Hotel!C:C)=0, " ", LOOKUP(Y106, Hotel!A:A, Hotel!C:C)))</f>
        <v>http://booking.com/e5720c1402b1b5b95</v>
      </c>
    </row>
    <row r="107" spans="1:27" x14ac:dyDescent="0.3">
      <c r="A107" s="12" t="str">
        <f>LOOKUP(B107, Nation!B:B, Nation!A:A)</f>
        <v>케리비안&amp;멕시코</v>
      </c>
      <c r="B107" s="3" t="s">
        <v>81</v>
      </c>
      <c r="C107" s="12" t="str">
        <f>LOOKUP(X107, Area!A:A, Area!B:B)</f>
        <v>킨 타나로</v>
      </c>
      <c r="D107" s="3" t="s">
        <v>4000</v>
      </c>
      <c r="E107" s="60" t="s">
        <v>1102</v>
      </c>
      <c r="F107" s="4" t="s">
        <v>4001</v>
      </c>
      <c r="G107" s="27">
        <v>42852</v>
      </c>
      <c r="H107" s="27">
        <v>42856</v>
      </c>
      <c r="I107" s="58" t="s">
        <v>18</v>
      </c>
      <c r="J107" s="25" t="s">
        <v>3</v>
      </c>
      <c r="K107" s="49"/>
      <c r="L107" s="45">
        <v>599</v>
      </c>
      <c r="M107" s="45">
        <v>210</v>
      </c>
      <c r="N107" s="14">
        <f t="shared" si="8"/>
        <v>494</v>
      </c>
      <c r="O107" s="15">
        <f>N107*1130</f>
        <v>558220</v>
      </c>
      <c r="P107" s="35"/>
      <c r="Q107" s="35"/>
      <c r="R107" s="35"/>
      <c r="S107" s="34">
        <f>R107*1130</f>
        <v>0</v>
      </c>
      <c r="T107" s="38">
        <f t="shared" si="11"/>
        <v>0</v>
      </c>
      <c r="U107" s="16">
        <f>LOOKUP(X107, Area!A:A, Area!E:E)</f>
        <v>24</v>
      </c>
      <c r="V107" s="17" t="str">
        <f>LOOKUP(X107, Area!A:A, Area!F:F)</f>
        <v>1회</v>
      </c>
      <c r="W107" s="39" t="str">
        <f>LOOKUP(X107, Area!A:A, Area!C:C)</f>
        <v>CUN</v>
      </c>
      <c r="X107" s="3" t="s">
        <v>781</v>
      </c>
      <c r="Y107" s="3" t="s">
        <v>4002</v>
      </c>
      <c r="Z107" s="59">
        <f>IF(Y107 = "", "", IF(LOOKUP(Y107, Hotel!A:A, Hotel!B:B)=0, " ", LOOKUP(Y107, Hotel!A:A, Hotel!B:B)))</f>
        <v>5</v>
      </c>
      <c r="AA107" s="4" t="str">
        <f>IF(Y107 = "", "", IF(LOOKUP(Y107, Hotel!A:A, Hotel!C:C)=0, " ", LOOKUP(Y107, Hotel!A:A, Hotel!C:C)))</f>
        <v>http://booking.com/233f50aaba3faf</v>
      </c>
    </row>
    <row r="108" spans="1:27" x14ac:dyDescent="0.3">
      <c r="A108" s="12" t="str">
        <f>LOOKUP(B108, Nation!B:B, Nation!A:A)</f>
        <v>유럽&amp;중동</v>
      </c>
      <c r="B108" s="4" t="s">
        <v>0</v>
      </c>
      <c r="C108" s="12" t="str">
        <f>LOOKUP(X108, Area!A:A, Area!B:B)</f>
        <v>두바이</v>
      </c>
      <c r="D108" s="4" t="s">
        <v>2859</v>
      </c>
      <c r="E108" s="60" t="s">
        <v>1102</v>
      </c>
      <c r="F108" s="4" t="s">
        <v>4348</v>
      </c>
      <c r="G108" s="18">
        <v>42852</v>
      </c>
      <c r="H108" s="18">
        <v>42856</v>
      </c>
      <c r="I108" s="13" t="s">
        <v>18</v>
      </c>
      <c r="J108" s="13" t="s">
        <v>3</v>
      </c>
      <c r="K108" s="65"/>
      <c r="L108" s="32">
        <v>789</v>
      </c>
      <c r="M108" s="32">
        <v>300</v>
      </c>
      <c r="N108" s="14">
        <f t="shared" si="8"/>
        <v>639</v>
      </c>
      <c r="O108" s="15">
        <f>N108*1130</f>
        <v>722070</v>
      </c>
      <c r="P108" s="34"/>
      <c r="Q108" s="34"/>
      <c r="R108" s="35">
        <f>(((P108*2)-Q108)/2)</f>
        <v>0</v>
      </c>
      <c r="S108" s="34">
        <f>R108*1130</f>
        <v>0</v>
      </c>
      <c r="T108" s="38">
        <f t="shared" si="11"/>
        <v>0</v>
      </c>
      <c r="U108" s="16">
        <f>LOOKUP(X108, Area!A:A, Area!E:E)</f>
        <v>10</v>
      </c>
      <c r="V108" s="17" t="str">
        <f>LOOKUP(X108, Area!A:A, Area!F:F)</f>
        <v>직항</v>
      </c>
      <c r="W108" s="39" t="str">
        <f>LOOKUP(X108, Area!A:A, Area!C:C)</f>
        <v>DXB</v>
      </c>
      <c r="X108" s="4" t="s">
        <v>292</v>
      </c>
      <c r="Y108" s="4" t="s">
        <v>4344</v>
      </c>
      <c r="Z108" s="4"/>
      <c r="AA108" s="4" t="str">
        <f>IF(Y108 = "", "", IF(LOOKUP(Y108, Hotel!A:A, Hotel!C:C)=0, " ", LOOKUP(Y108, Hotel!A:A, Hotel!C:C)))</f>
        <v>http://booking.com/b9eec43355749</v>
      </c>
    </row>
    <row r="109" spans="1:27" x14ac:dyDescent="0.3">
      <c r="A109" s="12" t="str">
        <f>LOOKUP(B109, Nation!B:B, Nation!A:A)</f>
        <v>아시아</v>
      </c>
      <c r="B109" s="3" t="s">
        <v>91</v>
      </c>
      <c r="C109" s="12" t="str">
        <f>LOOKUP(X109, Area!A:A, Area!B:B)</f>
        <v>상하이</v>
      </c>
      <c r="D109" s="3" t="s">
        <v>3936</v>
      </c>
      <c r="E109" s="60" t="s">
        <v>1102</v>
      </c>
      <c r="F109" s="4" t="s">
        <v>3954</v>
      </c>
      <c r="G109" s="27">
        <v>42852</v>
      </c>
      <c r="H109" s="27">
        <v>42855</v>
      </c>
      <c r="I109" s="58" t="s">
        <v>18</v>
      </c>
      <c r="J109" s="25" t="s">
        <v>12</v>
      </c>
      <c r="K109" s="49"/>
      <c r="L109" s="45">
        <v>399</v>
      </c>
      <c r="M109" s="45">
        <v>120</v>
      </c>
      <c r="N109" s="14">
        <f t="shared" si="8"/>
        <v>339</v>
      </c>
      <c r="O109" s="15">
        <f>N109*1130</f>
        <v>383070</v>
      </c>
      <c r="P109" s="35">
        <v>289</v>
      </c>
      <c r="Q109" s="35">
        <v>0</v>
      </c>
      <c r="R109" s="35">
        <f>(((P109*2)-Q109)/2)</f>
        <v>289</v>
      </c>
      <c r="S109" s="34">
        <f>R109*1130</f>
        <v>326570</v>
      </c>
      <c r="T109" s="38">
        <f t="shared" si="11"/>
        <v>56500</v>
      </c>
      <c r="U109" s="16">
        <f>LOOKUP(X109, Area!A:A, Area!E:E)</f>
        <v>2</v>
      </c>
      <c r="V109" s="17" t="str">
        <f>LOOKUP(X109, Area!A:A, Area!F:F)</f>
        <v>직항</v>
      </c>
      <c r="W109" s="39" t="str">
        <f>LOOKUP(X109, Area!A:A, Area!C:C)</f>
        <v>PVG</v>
      </c>
      <c r="X109" s="3" t="s">
        <v>920</v>
      </c>
      <c r="Y109" s="3" t="s">
        <v>922</v>
      </c>
      <c r="Z109" s="59">
        <f>IF(Y109 = "", "", IF(LOOKUP(Y109, Hotel!A:A, Hotel!B:B)=0, " ", LOOKUP(Y109, Hotel!A:A, Hotel!B:B)))</f>
        <v>4</v>
      </c>
      <c r="AA109" s="4" t="str">
        <f>IF(Y109 = "", "", IF(LOOKUP(Y109, Hotel!A:A, Hotel!C:C)=0, " ", LOOKUP(Y109, Hotel!A:A, Hotel!C:C)))</f>
        <v>http://booking.com/64c5ef80ef2a</v>
      </c>
    </row>
    <row r="110" spans="1:27" x14ac:dyDescent="0.3">
      <c r="A110" s="12" t="str">
        <f>LOOKUP(B110, Nation!B:B, Nation!A:A)</f>
        <v>아프리카</v>
      </c>
      <c r="B110" s="4" t="s">
        <v>394</v>
      </c>
      <c r="C110" s="12" t="str">
        <f>LOOKUP(X110, Area!A:A, Area!B:B)</f>
        <v>카리바 지구</v>
      </c>
      <c r="D110" s="4" t="s">
        <v>4131</v>
      </c>
      <c r="E110" s="60" t="s">
        <v>1102</v>
      </c>
      <c r="F110" s="4" t="s">
        <v>4117</v>
      </c>
      <c r="G110" s="18">
        <v>42853</v>
      </c>
      <c r="H110" s="18">
        <v>42855</v>
      </c>
      <c r="I110" s="13" t="s">
        <v>8</v>
      </c>
      <c r="J110" s="13" t="s">
        <v>28</v>
      </c>
      <c r="K110" s="49"/>
      <c r="L110" s="32">
        <v>249</v>
      </c>
      <c r="M110" s="32">
        <v>90</v>
      </c>
      <c r="N110" s="14">
        <f t="shared" si="8"/>
        <v>204</v>
      </c>
      <c r="O110" s="15">
        <f>N110*1130</f>
        <v>230520</v>
      </c>
      <c r="P110" s="34"/>
      <c r="Q110" s="34"/>
      <c r="R110" s="35">
        <f>(((P110*2)-Q110)/2)</f>
        <v>0</v>
      </c>
      <c r="S110" s="34">
        <f>R110*1130</f>
        <v>0</v>
      </c>
      <c r="T110" s="38">
        <f t="shared" si="11"/>
        <v>0</v>
      </c>
      <c r="U110" s="16">
        <f>LOOKUP(X110, Area!A:A, Area!E:E)</f>
        <v>22</v>
      </c>
      <c r="V110" s="17" t="str">
        <f>LOOKUP(X110, Area!A:A, Area!F:F)</f>
        <v>2회</v>
      </c>
      <c r="W110" s="39" t="str">
        <f>LOOKUP(X110, Area!A:A, Area!C:C)</f>
        <v>HRE</v>
      </c>
      <c r="X110" s="4" t="s">
        <v>4132</v>
      </c>
      <c r="Y110" s="4" t="s">
        <v>4187</v>
      </c>
      <c r="Z110" s="4" t="s">
        <v>4133</v>
      </c>
      <c r="AA110" s="4"/>
    </row>
    <row r="111" spans="1:27" x14ac:dyDescent="0.3">
      <c r="A111" s="12" t="str">
        <f>LOOKUP(B111, Nation!B:B, Nation!A:A)</f>
        <v>아시아</v>
      </c>
      <c r="B111" s="3" t="s">
        <v>941</v>
      </c>
      <c r="C111" s="12" t="str">
        <f>LOOKUP(X111, Area!A:A, Area!B:B)</f>
        <v>싱가포르</v>
      </c>
      <c r="D111" s="3" t="s">
        <v>3044</v>
      </c>
      <c r="E111" s="60" t="s">
        <v>1102</v>
      </c>
      <c r="F111" s="4" t="s">
        <v>3381</v>
      </c>
      <c r="G111" s="27">
        <v>42853</v>
      </c>
      <c r="H111" s="27">
        <v>42856</v>
      </c>
      <c r="I111" s="25" t="s">
        <v>8</v>
      </c>
      <c r="J111" s="25" t="s">
        <v>12</v>
      </c>
      <c r="K111" s="43"/>
      <c r="L111" s="14">
        <v>449</v>
      </c>
      <c r="M111" s="14">
        <v>150</v>
      </c>
      <c r="N111" s="14">
        <f t="shared" si="8"/>
        <v>374</v>
      </c>
      <c r="O111" s="15">
        <f>N111*1130</f>
        <v>422620</v>
      </c>
      <c r="P111" s="35">
        <v>379</v>
      </c>
      <c r="Q111" s="35">
        <v>60</v>
      </c>
      <c r="R111" s="35">
        <f>(((P111*2)-Q111)/2)</f>
        <v>349</v>
      </c>
      <c r="S111" s="34">
        <f>R111*1130</f>
        <v>394370</v>
      </c>
      <c r="T111" s="38">
        <f t="shared" si="11"/>
        <v>28250</v>
      </c>
      <c r="U111" s="16">
        <f>LOOKUP(X111, Area!A:A, Area!E:E)</f>
        <v>6</v>
      </c>
      <c r="V111" s="17" t="str">
        <f>LOOKUP(X111, Area!A:A, Area!F:F)</f>
        <v>직항</v>
      </c>
      <c r="W111" s="39" t="str">
        <f>LOOKUP(X111, Area!A:A, Area!C:C)</f>
        <v>SIN</v>
      </c>
      <c r="X111" s="3" t="s">
        <v>943</v>
      </c>
      <c r="Y111" s="3" t="s">
        <v>3446</v>
      </c>
      <c r="Z111" s="59">
        <f>IF(Y111 = "", "", IF(LOOKUP(Y111, Hotel!A:A, Hotel!B:B)=0, " ", LOOKUP(Y111, Hotel!A:A, Hotel!B:B)))</f>
        <v>5</v>
      </c>
      <c r="AA111" s="4" t="str">
        <f>IF(Y111 = "", "", IF(LOOKUP(Y111, Hotel!A:A, Hotel!C:C)=0, " ", LOOKUP(Y111, Hotel!A:A, Hotel!C:C)))</f>
        <v>http://booking.com/314554f15c91</v>
      </c>
    </row>
    <row r="112" spans="1:27" x14ac:dyDescent="0.3">
      <c r="A112" s="12" t="str">
        <f>LOOKUP(B112, Nation!B:B, Nation!A:A)</f>
        <v>아프리카</v>
      </c>
      <c r="B112" s="12" t="s">
        <v>188</v>
      </c>
      <c r="C112" s="12" t="str">
        <f>LOOKUP(X112, Area!A:A, Area!B:B)</f>
        <v>드라켄스버그</v>
      </c>
      <c r="D112" s="24" t="s">
        <v>328</v>
      </c>
      <c r="E112" s="60" t="s">
        <v>1102</v>
      </c>
      <c r="F112" s="12" t="s">
        <v>1109</v>
      </c>
      <c r="G112" s="18">
        <v>42853</v>
      </c>
      <c r="H112" s="18">
        <v>42855</v>
      </c>
      <c r="I112" s="25" t="s">
        <v>8</v>
      </c>
      <c r="J112" s="25" t="s">
        <v>28</v>
      </c>
      <c r="K112" s="41"/>
      <c r="L112" s="26">
        <v>219</v>
      </c>
      <c r="M112" s="26">
        <v>60</v>
      </c>
      <c r="N112" s="14">
        <f t="shared" si="8"/>
        <v>189</v>
      </c>
      <c r="O112" s="15">
        <f>N112*1130</f>
        <v>213570</v>
      </c>
      <c r="P112" s="35">
        <v>169</v>
      </c>
      <c r="Q112" s="35">
        <v>0</v>
      </c>
      <c r="R112" s="35">
        <f>(((P112*2)-Q112)/2)</f>
        <v>169</v>
      </c>
      <c r="S112" s="34">
        <f>R112*1130</f>
        <v>190970</v>
      </c>
      <c r="T112" s="38">
        <f t="shared" si="11"/>
        <v>22600</v>
      </c>
      <c r="U112" s="16">
        <f>LOOKUP(X112, Area!A:A, Area!E:E)</f>
        <v>34</v>
      </c>
      <c r="V112" s="17" t="str">
        <f>LOOKUP(X112, Area!A:A, Area!F:F)</f>
        <v>1회</v>
      </c>
      <c r="W112" s="39" t="str">
        <f>LOOKUP(X112, Area!A:A, Area!C:C)</f>
        <v>DUR</v>
      </c>
      <c r="X112" s="3" t="s">
        <v>290</v>
      </c>
      <c r="Y112" s="3" t="s">
        <v>287</v>
      </c>
      <c r="Z112" s="59">
        <f>IF(Y112 = "", "", IF(LOOKUP(Y112, Hotel!A:A, Hotel!B:B)=0, " ", LOOKUP(Y112, Hotel!A:A, Hotel!B:B)))</f>
        <v>4</v>
      </c>
      <c r="AA112" s="4" t="str">
        <f>IF(Y112 = "", "", IF(LOOKUP(Y112, Hotel!A:A, Hotel!C:C)=0, " ", LOOKUP(Y112, Hotel!A:A, Hotel!C:C)))</f>
        <v>http://booking.com/c10db25a986780063</v>
      </c>
    </row>
    <row r="113" spans="1:27" x14ac:dyDescent="0.3">
      <c r="A113" s="12" t="str">
        <f>LOOKUP(B113, Nation!B:B, Nation!A:A)</f>
        <v>아프리카</v>
      </c>
      <c r="B113" s="3" t="s">
        <v>357</v>
      </c>
      <c r="C113" s="12" t="str">
        <f>LOOKUP(X113, Area!A:A, Area!B:B)</f>
        <v>북부 보츠나와 카사네</v>
      </c>
      <c r="D113" s="3" t="s">
        <v>3982</v>
      </c>
      <c r="E113" s="60" t="s">
        <v>4194</v>
      </c>
      <c r="F113" s="4" t="s">
        <v>3983</v>
      </c>
      <c r="G113" s="27">
        <v>42853</v>
      </c>
      <c r="H113" s="27">
        <v>42856</v>
      </c>
      <c r="I113" s="58" t="s">
        <v>8</v>
      </c>
      <c r="J113" s="25" t="s">
        <v>12</v>
      </c>
      <c r="K113" s="49"/>
      <c r="L113" s="45">
        <v>409</v>
      </c>
      <c r="M113" s="45">
        <v>150</v>
      </c>
      <c r="N113" s="14">
        <f t="shared" si="8"/>
        <v>334</v>
      </c>
      <c r="O113" s="15">
        <f>N113*1130</f>
        <v>377420</v>
      </c>
      <c r="P113" s="35"/>
      <c r="Q113" s="35"/>
      <c r="R113" s="35"/>
      <c r="S113" s="34">
        <f>R113*1130</f>
        <v>0</v>
      </c>
      <c r="T113" s="38">
        <f t="shared" si="11"/>
        <v>0</v>
      </c>
      <c r="U113" s="16">
        <f>LOOKUP(X113, Area!A:A, Area!E:E)</f>
        <v>24</v>
      </c>
      <c r="V113" s="17" t="str">
        <f>LOOKUP(X113, Area!A:A, Area!F:F)</f>
        <v>2회</v>
      </c>
      <c r="W113" s="39" t="str">
        <f>LOOKUP(X113, Area!A:A, Area!C:C)</f>
        <v>BBK</v>
      </c>
      <c r="X113" s="3" t="s">
        <v>2172</v>
      </c>
      <c r="Y113" s="3" t="s">
        <v>1309</v>
      </c>
      <c r="Z113" s="59">
        <f>IF(Y113 = "", "", IF(LOOKUP(Y113, Hotel!A:A, Hotel!B:B)=0, " ", LOOKUP(Y113, Hotel!A:A, Hotel!B:B)))</f>
        <v>4</v>
      </c>
      <c r="AA113" s="4" t="str">
        <f>IF(Y113 = "", "", IF(LOOKUP(Y113, Hotel!A:A, Hotel!C:C)=0, " ", LOOKUP(Y113, Hotel!A:A, Hotel!C:C)))</f>
        <v>http://booking.com/84ff569bb442</v>
      </c>
    </row>
    <row r="114" spans="1:27" x14ac:dyDescent="0.3">
      <c r="A114" s="12" t="str">
        <f>LOOKUP(B114, Nation!B:B, Nation!A:A)</f>
        <v>아시아</v>
      </c>
      <c r="B114" s="4" t="s">
        <v>91</v>
      </c>
      <c r="C114" s="12" t="str">
        <f>LOOKUP(X114, Area!A:A, Area!B:B)</f>
        <v>계림</v>
      </c>
      <c r="D114" s="4" t="s">
        <v>3963</v>
      </c>
      <c r="E114" s="60" t="s">
        <v>1102</v>
      </c>
      <c r="F114" s="4" t="s">
        <v>4066</v>
      </c>
      <c r="G114" s="18">
        <v>42853</v>
      </c>
      <c r="H114" s="18">
        <v>42856</v>
      </c>
      <c r="I114" s="13" t="s">
        <v>8</v>
      </c>
      <c r="J114" s="13" t="s">
        <v>12</v>
      </c>
      <c r="K114" s="41"/>
      <c r="L114" s="32">
        <v>399</v>
      </c>
      <c r="M114" s="32">
        <v>120</v>
      </c>
      <c r="N114" s="14">
        <f t="shared" si="8"/>
        <v>339</v>
      </c>
      <c r="O114" s="15">
        <f>N114*1130</f>
        <v>383070</v>
      </c>
      <c r="P114" s="35">
        <v>319</v>
      </c>
      <c r="Q114" s="35">
        <v>60</v>
      </c>
      <c r="R114" s="35">
        <f>(((P114*2)-Q114)/2)</f>
        <v>289</v>
      </c>
      <c r="S114" s="34">
        <f>R114*1130</f>
        <v>326570</v>
      </c>
      <c r="T114" s="38">
        <f t="shared" si="11"/>
        <v>56500</v>
      </c>
      <c r="U114" s="16">
        <f>LOOKUP(X114, Area!A:A, Area!E:E)</f>
        <v>14</v>
      </c>
      <c r="V114" s="17" t="str">
        <f>LOOKUP(X114, Area!A:A, Area!F:F)</f>
        <v>1회</v>
      </c>
      <c r="W114" s="39" t="str">
        <f>LOOKUP(X114, Area!A:A, Area!C:C)</f>
        <v>KWL</v>
      </c>
      <c r="X114" s="4" t="s">
        <v>388</v>
      </c>
      <c r="Y114" s="3" t="s">
        <v>4587</v>
      </c>
      <c r="Z114" s="59" t="str">
        <f>IF(Y114 = "", "", IF(LOOKUP(Y114, Hotel!A:A, Hotel!B:B)=0, " ", LOOKUP(Y114, Hotel!A:A, Hotel!B:B)))</f>
        <v xml:space="preserve"> </v>
      </c>
      <c r="AA114" s="4" t="str">
        <f>IF(Y114 = "", "", IF(LOOKUP(Y114, Hotel!A:A, Hotel!C:C)=0, " ", LOOKUP(Y114, Hotel!A:A, Hotel!C:C)))</f>
        <v>http://booking.com/42e6a158da430</v>
      </c>
    </row>
    <row r="115" spans="1:27" x14ac:dyDescent="0.3">
      <c r="A115" s="12" t="str">
        <f>LOOKUP(B115, Nation!B:B, Nation!A:A)</f>
        <v>북미</v>
      </c>
      <c r="B115" s="3" t="s">
        <v>11</v>
      </c>
      <c r="C115" s="12" t="str">
        <f>LOOKUP(X115, Area!A:A, Area!B:B)</f>
        <v>루이지에나 뉴올리언스</v>
      </c>
      <c r="D115" s="3" t="s">
        <v>3972</v>
      </c>
      <c r="E115" s="60" t="s">
        <v>1102</v>
      </c>
      <c r="F115" s="4" t="s">
        <v>3973</v>
      </c>
      <c r="G115" s="27">
        <v>42853</v>
      </c>
      <c r="H115" s="27">
        <v>42856</v>
      </c>
      <c r="I115" s="58" t="s">
        <v>8</v>
      </c>
      <c r="J115" s="25" t="s">
        <v>12</v>
      </c>
      <c r="K115" s="49"/>
      <c r="L115" s="45">
        <v>1099</v>
      </c>
      <c r="M115" s="45">
        <v>420</v>
      </c>
      <c r="N115" s="14">
        <f t="shared" si="8"/>
        <v>889</v>
      </c>
      <c r="O115" s="15">
        <f>N115*1130</f>
        <v>1004570</v>
      </c>
      <c r="P115" s="35"/>
      <c r="Q115" s="35"/>
      <c r="R115" s="35"/>
      <c r="S115" s="34">
        <f>R115*1130</f>
        <v>0</v>
      </c>
      <c r="T115" s="38">
        <f t="shared" si="11"/>
        <v>0</v>
      </c>
      <c r="U115" s="16">
        <f>LOOKUP(X115, Area!A:A, Area!E:E)</f>
        <v>13</v>
      </c>
      <c r="V115" s="17" t="str">
        <f>LOOKUP(X115, Area!A:A, Area!F:F)</f>
        <v>1회</v>
      </c>
      <c r="W115" s="39" t="str">
        <f>LOOKUP(X115, Area!A:A, Area!C:C)</f>
        <v>OOL</v>
      </c>
      <c r="X115" s="3" t="s">
        <v>686</v>
      </c>
      <c r="Y115" s="3" t="s">
        <v>685</v>
      </c>
      <c r="Z115" s="59" t="str">
        <f>IF(Y115 = "", "", IF(LOOKUP(Y115, Hotel!A:A, Hotel!B:B)=0, " ", LOOKUP(Y115, Hotel!A:A, Hotel!B:B)))</f>
        <v xml:space="preserve"> </v>
      </c>
      <c r="AA115" s="4" t="str">
        <f>IF(Y115 = "", "", IF(LOOKUP(Y115, Hotel!A:A, Hotel!C:C)=0, " ", LOOKUP(Y115, Hotel!A:A, Hotel!C:C)))</f>
        <v>http://booking.com/efe90414786a</v>
      </c>
    </row>
    <row r="116" spans="1:27" x14ac:dyDescent="0.3">
      <c r="A116" s="12" t="str">
        <f>LOOKUP(B116, Nation!B:B, Nation!A:A)</f>
        <v>아시아</v>
      </c>
      <c r="B116" s="12" t="s">
        <v>91</v>
      </c>
      <c r="C116" s="12" t="str">
        <f>LOOKUP(X116, Area!A:A, Area!B:B)</f>
        <v>광둥성 메이저우</v>
      </c>
      <c r="D116" s="12" t="s">
        <v>2503</v>
      </c>
      <c r="E116" s="60" t="s">
        <v>1102</v>
      </c>
      <c r="F116" s="12" t="s">
        <v>1103</v>
      </c>
      <c r="G116" s="18">
        <v>42853</v>
      </c>
      <c r="H116" s="18">
        <v>42856</v>
      </c>
      <c r="I116" s="13" t="s">
        <v>2495</v>
      </c>
      <c r="J116" s="13" t="s">
        <v>12</v>
      </c>
      <c r="K116" s="41"/>
      <c r="L116" s="14">
        <v>319</v>
      </c>
      <c r="M116" s="14">
        <v>90</v>
      </c>
      <c r="N116" s="14">
        <f t="shared" si="8"/>
        <v>274</v>
      </c>
      <c r="O116" s="15">
        <f>N116*1130</f>
        <v>309620</v>
      </c>
      <c r="P116" s="35">
        <v>259</v>
      </c>
      <c r="Q116" s="35">
        <v>60</v>
      </c>
      <c r="R116" s="35">
        <f t="shared" ref="R116:R127" si="12">(((P116*2)-Q116)/2)</f>
        <v>229</v>
      </c>
      <c r="S116" s="34">
        <f>R116*1130</f>
        <v>258770</v>
      </c>
      <c r="T116" s="38">
        <f t="shared" si="11"/>
        <v>50850</v>
      </c>
      <c r="U116" s="16">
        <f>LOOKUP(X116, Area!A:A, Area!E:E)</f>
        <v>11</v>
      </c>
      <c r="V116" s="17" t="str">
        <f>LOOKUP(X116, Area!A:A, Area!F:F)</f>
        <v>1회</v>
      </c>
      <c r="W116" s="39" t="str">
        <f>LOOKUP(X116, Area!A:A, Area!C:C)</f>
        <v>MXZ</v>
      </c>
      <c r="X116" s="4" t="s">
        <v>2498</v>
      </c>
      <c r="Y116" s="4" t="s">
        <v>1528</v>
      </c>
      <c r="Z116" s="59" t="str">
        <f>IF(Y116 = "", "", IF(LOOKUP(Y116, Hotel!A:A, Hotel!B:B)=0, " ", LOOKUP(Y116, Hotel!A:A, Hotel!B:B)))</f>
        <v xml:space="preserve"> </v>
      </c>
      <c r="AA116" s="4" t="str">
        <f>IF(Y116 = "", "", IF(LOOKUP(Y116, Hotel!A:A, Hotel!C:C)=0, " ", LOOKUP(Y116, Hotel!A:A, Hotel!C:C)))</f>
        <v>http://booking.com/4f46f9dbb3c54</v>
      </c>
    </row>
    <row r="117" spans="1:27" x14ac:dyDescent="0.3">
      <c r="A117" s="12" t="str">
        <f>LOOKUP(B117, Nation!B:B, Nation!A:A)</f>
        <v>아프리카</v>
      </c>
      <c r="B117" s="4" t="s">
        <v>394</v>
      </c>
      <c r="C117" s="12" t="str">
        <f>LOOKUP(X117, Area!A:A, Area!B:B)</f>
        <v>쟌지바르</v>
      </c>
      <c r="D117" s="4" t="s">
        <v>4510</v>
      </c>
      <c r="E117" s="60" t="s">
        <v>1102</v>
      </c>
      <c r="F117" s="4" t="s">
        <v>4509</v>
      </c>
      <c r="G117" s="18">
        <v>42853</v>
      </c>
      <c r="H117" s="18">
        <v>42855</v>
      </c>
      <c r="I117" s="13" t="s">
        <v>8</v>
      </c>
      <c r="J117" s="13" t="s">
        <v>28</v>
      </c>
      <c r="K117" s="49"/>
      <c r="L117" s="32">
        <v>139</v>
      </c>
      <c r="M117" s="32">
        <v>60</v>
      </c>
      <c r="N117" s="14">
        <f t="shared" si="8"/>
        <v>109</v>
      </c>
      <c r="O117" s="15">
        <f>N117*1130</f>
        <v>123170</v>
      </c>
      <c r="P117" s="34"/>
      <c r="Q117" s="34"/>
      <c r="R117" s="35">
        <f t="shared" si="12"/>
        <v>0</v>
      </c>
      <c r="S117" s="34">
        <f>R117*1130</f>
        <v>0</v>
      </c>
      <c r="T117" s="38">
        <f t="shared" si="11"/>
        <v>0</v>
      </c>
      <c r="U117" s="16">
        <f>LOOKUP(X117, Area!A:A, Area!E:E)</f>
        <v>18</v>
      </c>
      <c r="V117" s="17" t="str">
        <f>LOOKUP(X117, Area!A:A, Area!F:F)</f>
        <v>1회</v>
      </c>
      <c r="W117" s="39" t="str">
        <f>LOOKUP(X117, Area!A:A, Area!C:C)</f>
        <v>ZNZ</v>
      </c>
      <c r="X117" s="4" t="s">
        <v>4511</v>
      </c>
      <c r="Y117" s="4" t="s">
        <v>4512</v>
      </c>
      <c r="Z117" s="4"/>
      <c r="AA117" s="4" t="str">
        <f>IF(Y117 = "", "", IF(LOOKUP(Y117, Hotel!A:A, Hotel!C:C)=0, " ", LOOKUP(Y117, Hotel!A:A, Hotel!C:C)))</f>
        <v>https://www.hotelscombined.com/Hotel/Maswik_Lodge.htm</v>
      </c>
    </row>
    <row r="118" spans="1:27" x14ac:dyDescent="0.3">
      <c r="A118" s="12" t="str">
        <f>LOOKUP(B118, Nation!B:B, Nation!A:A)</f>
        <v>유럽&amp;중동</v>
      </c>
      <c r="B118" s="4" t="s">
        <v>107</v>
      </c>
      <c r="C118" s="12" t="str">
        <f>LOOKUP(X118, Area!A:A, Area!B:B)</f>
        <v>베를린</v>
      </c>
      <c r="D118" s="4" t="s">
        <v>4326</v>
      </c>
      <c r="E118" s="60" t="s">
        <v>1102</v>
      </c>
      <c r="F118" s="4" t="s">
        <v>4325</v>
      </c>
      <c r="G118" s="18">
        <v>42853</v>
      </c>
      <c r="H118" s="18">
        <v>42856</v>
      </c>
      <c r="I118" s="13" t="s">
        <v>8</v>
      </c>
      <c r="J118" s="13" t="s">
        <v>12</v>
      </c>
      <c r="K118" s="65"/>
      <c r="L118" s="32">
        <v>529</v>
      </c>
      <c r="M118" s="32">
        <v>210</v>
      </c>
      <c r="N118" s="14">
        <f t="shared" si="8"/>
        <v>424</v>
      </c>
      <c r="O118" s="15">
        <f>N118*1130</f>
        <v>479120</v>
      </c>
      <c r="P118" s="34"/>
      <c r="Q118" s="34"/>
      <c r="R118" s="35">
        <f t="shared" si="12"/>
        <v>0</v>
      </c>
      <c r="S118" s="34">
        <f>R118*1130</f>
        <v>0</v>
      </c>
      <c r="T118" s="38">
        <f t="shared" si="11"/>
        <v>0</v>
      </c>
      <c r="U118" s="16">
        <f>LOOKUP(X118, Area!A:A, Area!E:E)</f>
        <v>17</v>
      </c>
      <c r="V118" s="17" t="str">
        <f>LOOKUP(X118, Area!A:A, Area!F:F)</f>
        <v>1회</v>
      </c>
      <c r="W118" s="39" t="str">
        <f>LOOKUP(X118, Area!A:A, Area!C:C)</f>
        <v>TXL</v>
      </c>
      <c r="X118" s="4" t="s">
        <v>109</v>
      </c>
      <c r="Y118" s="4" t="s">
        <v>108</v>
      </c>
      <c r="Z118" s="4"/>
      <c r="AA118" s="4" t="str">
        <f>IF(Y118 = "", "", IF(LOOKUP(Y118, Hotel!A:A, Hotel!C:C)=0, " ", LOOKUP(Y118, Hotel!A:A, Hotel!C:C)))</f>
        <v>http://booking.com/8bf439c84bbc3c</v>
      </c>
    </row>
    <row r="119" spans="1:27" x14ac:dyDescent="0.3">
      <c r="A119" s="12" t="str">
        <f>LOOKUP(B119, Nation!B:B, Nation!A:A)</f>
        <v>아프리카</v>
      </c>
      <c r="B119" s="4" t="s">
        <v>539</v>
      </c>
      <c r="C119" s="12" t="str">
        <f>LOOKUP(X119, Area!A:A, Area!B:B)</f>
        <v>루시아 하노버 파리쉬</v>
      </c>
      <c r="D119" s="4" t="s">
        <v>4254</v>
      </c>
      <c r="E119" s="60" t="s">
        <v>4194</v>
      </c>
      <c r="F119" s="4" t="s">
        <v>4224</v>
      </c>
      <c r="G119" s="18">
        <v>42853</v>
      </c>
      <c r="H119" s="18">
        <v>42855</v>
      </c>
      <c r="I119" s="13" t="s">
        <v>8</v>
      </c>
      <c r="J119" s="13" t="s">
        <v>28</v>
      </c>
      <c r="K119" s="51"/>
      <c r="L119" s="45">
        <v>229</v>
      </c>
      <c r="M119" s="45">
        <v>90</v>
      </c>
      <c r="N119" s="14">
        <f t="shared" si="8"/>
        <v>184</v>
      </c>
      <c r="O119" s="15">
        <f>N119*1130</f>
        <v>207920</v>
      </c>
      <c r="P119" s="34"/>
      <c r="Q119" s="34"/>
      <c r="R119" s="35">
        <f t="shared" si="12"/>
        <v>0</v>
      </c>
      <c r="S119" s="34">
        <f>R119*1130</f>
        <v>0</v>
      </c>
      <c r="T119" s="38">
        <f t="shared" si="11"/>
        <v>0</v>
      </c>
      <c r="U119" s="16">
        <f>LOOKUP(X119, Area!A:A, Area!E:E)</f>
        <v>23</v>
      </c>
      <c r="V119" s="17" t="str">
        <f>LOOKUP(X119, Area!A:A, Area!F:F)</f>
        <v>1회</v>
      </c>
      <c r="W119" s="39" t="str">
        <f>LOOKUP(X119, Area!A:A, Area!C:C)</f>
        <v>MBJ</v>
      </c>
      <c r="X119" s="3" t="s">
        <v>4255</v>
      </c>
      <c r="Y119" s="3" t="s">
        <v>4424</v>
      </c>
      <c r="Z119" s="3"/>
      <c r="AA119" s="4" t="str">
        <f>IF(Y119 = "", "", IF(LOOKUP(Y119, Hotel!A:A, Hotel!C:C)=0, " ", LOOKUP(Y119, Hotel!A:A, Hotel!C:C)))</f>
        <v>http://booking.com/b8d5e9a69fd2e</v>
      </c>
    </row>
    <row r="120" spans="1:27" x14ac:dyDescent="0.3">
      <c r="A120" s="12" t="str">
        <f>LOOKUP(B120, Nation!B:B, Nation!A:A)</f>
        <v>유럽&amp;중동</v>
      </c>
      <c r="B120" s="24" t="s">
        <v>728</v>
      </c>
      <c r="C120" s="12" t="str">
        <f>LOOKUP(X120, Area!A:A, Area!B:B)</f>
        <v>퐈포스</v>
      </c>
      <c r="D120" s="24" t="s">
        <v>2600</v>
      </c>
      <c r="E120" s="60" t="s">
        <v>1102</v>
      </c>
      <c r="F120" s="4" t="s">
        <v>3153</v>
      </c>
      <c r="G120" s="18">
        <v>42853</v>
      </c>
      <c r="H120" s="18">
        <v>42856</v>
      </c>
      <c r="I120" s="13" t="s">
        <v>8</v>
      </c>
      <c r="J120" s="25" t="s">
        <v>12</v>
      </c>
      <c r="K120" s="41"/>
      <c r="L120" s="14">
        <v>369</v>
      </c>
      <c r="M120" s="14">
        <v>120</v>
      </c>
      <c r="N120" s="14">
        <f t="shared" si="8"/>
        <v>309</v>
      </c>
      <c r="O120" s="15">
        <f>N120*1130</f>
        <v>349170</v>
      </c>
      <c r="P120" s="35">
        <v>179</v>
      </c>
      <c r="Q120" s="35">
        <v>60</v>
      </c>
      <c r="R120" s="35">
        <f t="shared" si="12"/>
        <v>149</v>
      </c>
      <c r="S120" s="34">
        <f>R120*1130</f>
        <v>168370</v>
      </c>
      <c r="T120" s="38">
        <f t="shared" si="11"/>
        <v>180800</v>
      </c>
      <c r="U120" s="16">
        <f>LOOKUP(X120, Area!A:A, Area!E:E)</f>
        <v>33</v>
      </c>
      <c r="V120" s="17" t="str">
        <f>LOOKUP(X120, Area!A:A, Area!F:F)</f>
        <v>2회</v>
      </c>
      <c r="W120" s="39" t="str">
        <f>LOOKUP(X120, Area!A:A, Area!C:C)</f>
        <v>PFO</v>
      </c>
      <c r="X120" s="3" t="s">
        <v>730</v>
      </c>
      <c r="Y120" s="4" t="s">
        <v>2738</v>
      </c>
      <c r="Z120" s="59">
        <f>IF(Y120 = "", "", IF(LOOKUP(Y120, Hotel!A:A, Hotel!B:B)=0, " ", LOOKUP(Y120, Hotel!A:A, Hotel!B:B)))</f>
        <v>5</v>
      </c>
      <c r="AA120" s="4" t="str">
        <f>IF(Y120 = "", "", IF(LOOKUP(Y120, Hotel!A:A, Hotel!C:C)=0, " ", LOOKUP(Y120, Hotel!A:A, Hotel!C:C)))</f>
        <v xml:space="preserve"> </v>
      </c>
    </row>
    <row r="121" spans="1:27" x14ac:dyDescent="0.3">
      <c r="A121" s="12" t="str">
        <f>LOOKUP(B121, Nation!B:B, Nation!A:A)</f>
        <v>아시아</v>
      </c>
      <c r="B121" s="4" t="s">
        <v>91</v>
      </c>
      <c r="C121" s="12" t="str">
        <f>LOOKUP(X121, Area!A:A, Area!B:B)</f>
        <v>산시 시안</v>
      </c>
      <c r="D121" s="4" t="s">
        <v>3081</v>
      </c>
      <c r="E121" s="60" t="s">
        <v>1102</v>
      </c>
      <c r="F121" s="4" t="s">
        <v>3861</v>
      </c>
      <c r="G121" s="18">
        <v>42854</v>
      </c>
      <c r="H121" s="18">
        <v>42857</v>
      </c>
      <c r="I121" s="13" t="s">
        <v>2</v>
      </c>
      <c r="J121" s="13" t="s">
        <v>12</v>
      </c>
      <c r="K121" s="49"/>
      <c r="L121" s="32">
        <v>399</v>
      </c>
      <c r="M121" s="32">
        <v>120</v>
      </c>
      <c r="N121" s="14">
        <f t="shared" si="8"/>
        <v>339</v>
      </c>
      <c r="O121" s="15">
        <f>N121*1130</f>
        <v>383070</v>
      </c>
      <c r="P121" s="35">
        <v>319</v>
      </c>
      <c r="Q121" s="35">
        <v>60</v>
      </c>
      <c r="R121" s="35">
        <f t="shared" si="12"/>
        <v>289</v>
      </c>
      <c r="S121" s="34">
        <f>R121*1130</f>
        <v>326570</v>
      </c>
      <c r="T121" s="38">
        <f t="shared" si="11"/>
        <v>56500</v>
      </c>
      <c r="U121" s="16">
        <f>LOOKUP(X121, Area!A:A, Area!E:E)</f>
        <v>3</v>
      </c>
      <c r="V121" s="17" t="str">
        <f>LOOKUP(X121, Area!A:A, Area!F:F)</f>
        <v>직항</v>
      </c>
      <c r="W121" s="39" t="str">
        <f>LOOKUP(X121, Area!A:A, Area!C:C)</f>
        <v>XIY</v>
      </c>
      <c r="X121" s="4" t="s">
        <v>1077</v>
      </c>
      <c r="Y121" s="4" t="s">
        <v>1079</v>
      </c>
      <c r="Z121" s="59">
        <f>IF(Y121 = "", "", IF(LOOKUP(Y121, Hotel!A:A, Hotel!B:B)=0, " ", LOOKUP(Y121, Hotel!A:A, Hotel!B:B)))</f>
        <v>5</v>
      </c>
      <c r="AA121" s="4" t="str">
        <f>IF(Y121 = "", "", IF(LOOKUP(Y121, Hotel!A:A, Hotel!C:C)=0, " ", LOOKUP(Y121, Hotel!A:A, Hotel!C:C)))</f>
        <v>http://booking.com/e5720c1402b1b5b95</v>
      </c>
    </row>
    <row r="122" spans="1:27" x14ac:dyDescent="0.3">
      <c r="A122" s="12" t="str">
        <f>LOOKUP(B122, Nation!B:B, Nation!A:A)</f>
        <v>아프리카</v>
      </c>
      <c r="B122" s="24" t="s">
        <v>539</v>
      </c>
      <c r="C122" s="12" t="str">
        <f>LOOKUP(X122, Area!A:A, Area!B:B)</f>
        <v>나이로비</v>
      </c>
      <c r="D122" s="24" t="s">
        <v>2516</v>
      </c>
      <c r="E122" s="60" t="s">
        <v>1102</v>
      </c>
      <c r="F122" s="12" t="s">
        <v>1105</v>
      </c>
      <c r="G122" s="18">
        <v>42854</v>
      </c>
      <c r="H122" s="18">
        <v>42856</v>
      </c>
      <c r="I122" s="13" t="s">
        <v>2519</v>
      </c>
      <c r="J122" s="25" t="s">
        <v>28</v>
      </c>
      <c r="K122" s="41"/>
      <c r="L122" s="26">
        <v>219</v>
      </c>
      <c r="M122" s="26">
        <v>90</v>
      </c>
      <c r="N122" s="14">
        <f t="shared" si="8"/>
        <v>174</v>
      </c>
      <c r="O122" s="15">
        <f>N122*1130</f>
        <v>196620</v>
      </c>
      <c r="P122" s="34"/>
      <c r="Q122" s="34"/>
      <c r="R122" s="35">
        <f t="shared" si="12"/>
        <v>0</v>
      </c>
      <c r="S122" s="34">
        <f>R122*1130</f>
        <v>0</v>
      </c>
      <c r="T122" s="38">
        <f t="shared" si="11"/>
        <v>0</v>
      </c>
      <c r="U122" s="16">
        <f>LOOKUP(X122, Area!A:A, Area!E:E)</f>
        <v>19</v>
      </c>
      <c r="V122" s="17" t="str">
        <f>LOOKUP(X122, Area!A:A, Area!F:F)</f>
        <v>1회</v>
      </c>
      <c r="W122" s="39" t="str">
        <f>LOOKUP(X122, Area!A:A, Area!C:C)</f>
        <v>NBO</v>
      </c>
      <c r="X122" s="3" t="s">
        <v>2518</v>
      </c>
      <c r="Y122" s="3" t="s">
        <v>2517</v>
      </c>
      <c r="Z122" s="59" t="str">
        <f>IF(Y122 = "", "", IF(LOOKUP(Y122, Hotel!A:A, Hotel!B:B)=0, " ", LOOKUP(Y122, Hotel!A:A, Hotel!B:B)))</f>
        <v xml:space="preserve"> </v>
      </c>
      <c r="AA122" s="4" t="str">
        <f>IF(Y122 = "", "", IF(LOOKUP(Y122, Hotel!A:A, Hotel!C:C)=0, " ", LOOKUP(Y122, Hotel!A:A, Hotel!C:C)))</f>
        <v>http://booking.com/d52637816c1a147d9</v>
      </c>
    </row>
    <row r="123" spans="1:27" x14ac:dyDescent="0.3">
      <c r="A123" s="12" t="str">
        <f>LOOKUP(B123, Nation!B:B, Nation!A:A)</f>
        <v>아시아</v>
      </c>
      <c r="B123" s="3" t="s">
        <v>88</v>
      </c>
      <c r="C123" s="12" t="str">
        <f>LOOKUP(X123, Area!A:A, Area!B:B)</f>
        <v>쿠알라룸프르</v>
      </c>
      <c r="D123" s="3" t="s">
        <v>3406</v>
      </c>
      <c r="E123" s="60" t="s">
        <v>1102</v>
      </c>
      <c r="F123" s="4" t="s">
        <v>3410</v>
      </c>
      <c r="G123" s="27">
        <v>42854</v>
      </c>
      <c r="H123" s="27">
        <v>42857</v>
      </c>
      <c r="I123" s="25" t="s">
        <v>2</v>
      </c>
      <c r="J123" s="25" t="s">
        <v>12</v>
      </c>
      <c r="K123" s="51"/>
      <c r="L123" s="26">
        <v>409</v>
      </c>
      <c r="M123" s="26">
        <v>150</v>
      </c>
      <c r="N123" s="14">
        <f t="shared" si="8"/>
        <v>334</v>
      </c>
      <c r="O123" s="15">
        <f>N123*1130</f>
        <v>377420</v>
      </c>
      <c r="P123" s="34"/>
      <c r="Q123" s="34"/>
      <c r="R123" s="35">
        <f t="shared" si="12"/>
        <v>0</v>
      </c>
      <c r="S123" s="34">
        <f>R123*1130</f>
        <v>0</v>
      </c>
      <c r="T123" s="38">
        <f t="shared" si="11"/>
        <v>0</v>
      </c>
      <c r="U123" s="16">
        <f>LOOKUP(X123, Area!A:A, Area!E:E)</f>
        <v>6</v>
      </c>
      <c r="V123" s="17" t="str">
        <f>LOOKUP(X123, Area!A:A, Area!F:F)</f>
        <v>직항</v>
      </c>
      <c r="W123" s="39" t="str">
        <f>LOOKUP(X123, Area!A:A, Area!C:C)</f>
        <v>KUL</v>
      </c>
      <c r="X123" s="3" t="s">
        <v>519</v>
      </c>
      <c r="Y123" s="3" t="s">
        <v>3246</v>
      </c>
      <c r="Z123" s="59" t="str">
        <f>IF(Y123 = "", "", IF(LOOKUP(Y123, Hotel!A:A, Hotel!B:B)=0, " ", LOOKUP(Y123, Hotel!A:A, Hotel!B:B)))</f>
        <v xml:space="preserve"> </v>
      </c>
      <c r="AA123" s="4" t="str">
        <f>IF(Y123 = "", "", IF(LOOKUP(Y123, Hotel!A:A, Hotel!C:C)=0, " ", LOOKUP(Y123, Hotel!A:A, Hotel!C:C)))</f>
        <v>http://booking.com/d97f0640f46d8f</v>
      </c>
    </row>
    <row r="124" spans="1:27" x14ac:dyDescent="0.3">
      <c r="A124" s="12" t="str">
        <f>LOOKUP(B124, Nation!B:B, Nation!A:A)</f>
        <v>유럽&amp;중동</v>
      </c>
      <c r="B124" s="4" t="s">
        <v>146</v>
      </c>
      <c r="C124" s="12" t="str">
        <f>LOOKUP(X124, Area!A:A, Area!B:B)</f>
        <v>베너스</v>
      </c>
      <c r="D124" s="4" t="s">
        <v>3816</v>
      </c>
      <c r="E124" s="60" t="s">
        <v>1102</v>
      </c>
      <c r="F124" s="4" t="s">
        <v>3829</v>
      </c>
      <c r="G124" s="18">
        <v>42854</v>
      </c>
      <c r="H124" s="18">
        <v>42856</v>
      </c>
      <c r="I124" s="13" t="s">
        <v>2</v>
      </c>
      <c r="J124" s="13" t="s">
        <v>28</v>
      </c>
      <c r="K124" s="49"/>
      <c r="L124" s="32">
        <v>109</v>
      </c>
      <c r="M124" s="32">
        <v>30</v>
      </c>
      <c r="N124" s="14">
        <f t="shared" si="8"/>
        <v>94</v>
      </c>
      <c r="O124" s="15">
        <f>N124*1130</f>
        <v>106220</v>
      </c>
      <c r="P124" s="35"/>
      <c r="Q124" s="35"/>
      <c r="R124" s="35">
        <f t="shared" si="12"/>
        <v>0</v>
      </c>
      <c r="S124" s="34">
        <f>R124*1130</f>
        <v>0</v>
      </c>
      <c r="T124" s="38">
        <f t="shared" si="11"/>
        <v>0</v>
      </c>
      <c r="U124" s="16">
        <f>LOOKUP(X124, Area!A:A, Area!E:E)</f>
        <v>14</v>
      </c>
      <c r="V124" s="17" t="str">
        <f>LOOKUP(X124, Area!A:A, Area!F:F)</f>
        <v>1회</v>
      </c>
      <c r="W124" s="39" t="str">
        <f>LOOKUP(X124, Area!A:A, Area!C:C)</f>
        <v>OTP</v>
      </c>
      <c r="X124" s="4" t="s">
        <v>3818</v>
      </c>
      <c r="Y124" s="4" t="s">
        <v>3819</v>
      </c>
      <c r="Z124" s="59" t="str">
        <f>IF(Y124 = "", "", IF(LOOKUP(Y124, Hotel!A:A, Hotel!B:B)=0, " ", LOOKUP(Y124, Hotel!A:A, Hotel!B:B)))</f>
        <v xml:space="preserve"> </v>
      </c>
      <c r="AA124" s="4" t="str">
        <f>IF(Y124 = "", "", IF(LOOKUP(Y124, Hotel!A:A, Hotel!C:C)=0, " ", LOOKUP(Y124, Hotel!A:A, Hotel!C:C)))</f>
        <v>http://booking.com/74c5c7f82db4c</v>
      </c>
    </row>
    <row r="125" spans="1:27" x14ac:dyDescent="0.3">
      <c r="A125" s="12" t="str">
        <f>LOOKUP(B125, Nation!B:B, Nation!A:A)</f>
        <v>유럽&amp;중동</v>
      </c>
      <c r="B125" s="3" t="s">
        <v>84</v>
      </c>
      <c r="C125" s="12" t="str">
        <f>LOOKUP(X125, Area!A:A, Area!B:B)</f>
        <v>이슬라 카나리섬</v>
      </c>
      <c r="D125" s="3" t="s">
        <v>3056</v>
      </c>
      <c r="E125" s="60" t="s">
        <v>1102</v>
      </c>
      <c r="F125" s="4" t="s">
        <v>3055</v>
      </c>
      <c r="G125" s="27">
        <v>42854</v>
      </c>
      <c r="H125" s="27">
        <v>42861</v>
      </c>
      <c r="I125" s="25" t="s">
        <v>2</v>
      </c>
      <c r="J125" s="25" t="s">
        <v>46</v>
      </c>
      <c r="K125" s="51"/>
      <c r="L125" s="26">
        <v>739</v>
      </c>
      <c r="M125" s="26">
        <v>300</v>
      </c>
      <c r="N125" s="14">
        <f t="shared" si="8"/>
        <v>589</v>
      </c>
      <c r="O125" s="15">
        <f>N125*1130</f>
        <v>665570</v>
      </c>
      <c r="P125" s="34"/>
      <c r="Q125" s="34"/>
      <c r="R125" s="35">
        <f t="shared" si="12"/>
        <v>0</v>
      </c>
      <c r="S125" s="34">
        <f>R125*1130</f>
        <v>0</v>
      </c>
      <c r="T125" s="38">
        <f t="shared" si="11"/>
        <v>0</v>
      </c>
      <c r="U125" s="16">
        <f>LOOKUP(X125, Area!A:A, Area!E:E)</f>
        <v>28</v>
      </c>
      <c r="V125" s="17" t="str">
        <f>LOOKUP(X125, Area!A:A, Area!F:F)</f>
        <v>2회</v>
      </c>
      <c r="W125" s="39" t="str">
        <f>LOOKUP(X125, Area!A:A, Area!C:C)</f>
        <v>ACE</v>
      </c>
      <c r="X125" s="3" t="s">
        <v>455</v>
      </c>
      <c r="Y125" s="3" t="s">
        <v>454</v>
      </c>
      <c r="Z125" s="59" t="str">
        <f>IF(Y125 = "", "", IF(LOOKUP(Y125, Hotel!A:A, Hotel!B:B)=0, " ", LOOKUP(Y125, Hotel!A:A, Hotel!B:B)))</f>
        <v xml:space="preserve"> </v>
      </c>
      <c r="AA125" s="4" t="str">
        <f>IF(Y125 = "", "", IF(LOOKUP(Y125, Hotel!A:A, Hotel!C:C)=0, " ", LOOKUP(Y125, Hotel!A:A, Hotel!C:C)))</f>
        <v>http://booking.com/8461ce8a5ccb3ec2</v>
      </c>
    </row>
    <row r="126" spans="1:27" x14ac:dyDescent="0.3">
      <c r="A126" s="12" t="str">
        <f>LOOKUP(B126, Nation!B:B, Nation!A:A)</f>
        <v>유럽&amp;중동</v>
      </c>
      <c r="B126" s="4" t="s">
        <v>27</v>
      </c>
      <c r="C126" s="12" t="str">
        <f>LOOKUP(X126, Area!A:A, Area!B:B)</f>
        <v>산토리니</v>
      </c>
      <c r="D126" s="4" t="s">
        <v>4310</v>
      </c>
      <c r="E126" s="60" t="s">
        <v>1102</v>
      </c>
      <c r="F126" s="4" t="s">
        <v>4309</v>
      </c>
      <c r="G126" s="18">
        <v>42854</v>
      </c>
      <c r="H126" s="18">
        <v>42858</v>
      </c>
      <c r="I126" s="13" t="s">
        <v>2</v>
      </c>
      <c r="J126" s="13" t="s">
        <v>3</v>
      </c>
      <c r="K126" s="65"/>
      <c r="L126" s="32">
        <v>379</v>
      </c>
      <c r="M126" s="32">
        <v>150</v>
      </c>
      <c r="N126" s="14">
        <f t="shared" si="8"/>
        <v>304</v>
      </c>
      <c r="O126" s="15">
        <f>N126*1130</f>
        <v>343520</v>
      </c>
      <c r="P126" s="34"/>
      <c r="Q126" s="34"/>
      <c r="R126" s="35">
        <f t="shared" si="12"/>
        <v>0</v>
      </c>
      <c r="S126" s="34">
        <f>R126*1130</f>
        <v>0</v>
      </c>
      <c r="T126" s="38">
        <f t="shared" si="11"/>
        <v>0</v>
      </c>
      <c r="U126" s="16">
        <f>LOOKUP(X126, Area!A:A, Area!E:E)</f>
        <v>17</v>
      </c>
      <c r="V126" s="17" t="str">
        <f>LOOKUP(X126, Area!A:A, Area!F:F)</f>
        <v>2회</v>
      </c>
      <c r="W126" s="39" t="str">
        <f>LOOKUP(X126, Area!A:A, Area!C:C)</f>
        <v>JTR</v>
      </c>
      <c r="X126" s="4" t="s">
        <v>884</v>
      </c>
      <c r="Y126" s="4" t="s">
        <v>886</v>
      </c>
      <c r="Z126" s="4"/>
      <c r="AA126" s="4" t="str">
        <f>IF(Y126 = "", "", IF(LOOKUP(Y126, Hotel!A:A, Hotel!C:C)=0, " ", LOOKUP(Y126, Hotel!A:A, Hotel!C:C)))</f>
        <v>http://booking.com/3ed3ef08b99e2459</v>
      </c>
    </row>
    <row r="127" spans="1:27" x14ac:dyDescent="0.3">
      <c r="A127" s="12" t="str">
        <f>LOOKUP(B127, Nation!B:B, Nation!A:A)</f>
        <v>아시아</v>
      </c>
      <c r="B127" s="4" t="s">
        <v>173</v>
      </c>
      <c r="C127" s="12" t="str">
        <f>LOOKUP(X127, Area!A:A, Area!B:B)</f>
        <v>서울</v>
      </c>
      <c r="D127" s="4" t="s">
        <v>4471</v>
      </c>
      <c r="E127" s="60" t="s">
        <v>1102</v>
      </c>
      <c r="F127" s="4" t="s">
        <v>4470</v>
      </c>
      <c r="G127" s="18">
        <v>42855</v>
      </c>
      <c r="H127" s="18">
        <v>42859</v>
      </c>
      <c r="I127" s="13" t="s">
        <v>21</v>
      </c>
      <c r="J127" s="13" t="s">
        <v>3</v>
      </c>
      <c r="K127" s="49"/>
      <c r="L127" s="32">
        <v>889</v>
      </c>
      <c r="M127" s="32">
        <v>330</v>
      </c>
      <c r="N127" s="14">
        <f t="shared" si="8"/>
        <v>724</v>
      </c>
      <c r="O127" s="15">
        <f>N127*1130</f>
        <v>818120</v>
      </c>
      <c r="P127" s="34"/>
      <c r="Q127" s="34"/>
      <c r="R127" s="35">
        <f t="shared" si="12"/>
        <v>0</v>
      </c>
      <c r="S127" s="34">
        <f>R127*1130</f>
        <v>0</v>
      </c>
      <c r="T127" s="38">
        <f t="shared" si="11"/>
        <v>0</v>
      </c>
      <c r="U127" s="16">
        <f>LOOKUP(X127, Area!A:A, Area!E:E)</f>
        <v>0</v>
      </c>
      <c r="V127" s="17" t="str">
        <f>LOOKUP(X127, Area!A:A, Area!F:F)</f>
        <v>없음</v>
      </c>
      <c r="W127" s="39" t="str">
        <f>LOOKUP(X127, Area!A:A, Area!C:C)</f>
        <v>ICN</v>
      </c>
      <c r="X127" s="4" t="s">
        <v>915</v>
      </c>
      <c r="Y127" s="4" t="s">
        <v>916</v>
      </c>
      <c r="Z127" s="4"/>
      <c r="AA127" s="4" t="str">
        <f>IF(Y127 = "", "", IF(LOOKUP(Y127, Hotel!A:A, Hotel!C:C)=0, " ", LOOKUP(Y127, Hotel!A:A, Hotel!C:C)))</f>
        <v>http://booking.com/82c7e6b015c50</v>
      </c>
    </row>
    <row r="128" spans="1:27" x14ac:dyDescent="0.3">
      <c r="A128" s="12" t="str">
        <f>LOOKUP(B128, Nation!B:B, Nation!A:A)</f>
        <v>아시아</v>
      </c>
      <c r="B128" s="3" t="s">
        <v>88</v>
      </c>
      <c r="C128" s="12" t="str">
        <f>LOOKUP(X128, Area!A:A, Area!B:B)</f>
        <v>파울 피낭 페낭항구</v>
      </c>
      <c r="D128" s="3" t="s">
        <v>3522</v>
      </c>
      <c r="E128" s="60" t="s">
        <v>1102</v>
      </c>
      <c r="F128" s="4" t="s">
        <v>3530</v>
      </c>
      <c r="G128" s="27">
        <v>42855</v>
      </c>
      <c r="H128" s="27">
        <v>42858</v>
      </c>
      <c r="I128" s="25" t="s">
        <v>21</v>
      </c>
      <c r="J128" s="25" t="s">
        <v>12</v>
      </c>
      <c r="K128" s="41"/>
      <c r="L128" s="45">
        <v>409</v>
      </c>
      <c r="M128" s="45">
        <v>150</v>
      </c>
      <c r="N128" s="14">
        <f t="shared" si="8"/>
        <v>334</v>
      </c>
      <c r="O128" s="15">
        <f>N128*1130</f>
        <v>377420</v>
      </c>
      <c r="P128" s="35"/>
      <c r="Q128" s="35"/>
      <c r="R128" s="35"/>
      <c r="S128" s="34"/>
      <c r="T128" s="38">
        <f t="shared" si="11"/>
        <v>0</v>
      </c>
      <c r="U128" s="16">
        <f>LOOKUP(X128, Area!A:A, Area!E:E)</f>
        <v>11</v>
      </c>
      <c r="V128" s="17" t="str">
        <f>LOOKUP(X128, Area!A:A, Area!F:F)</f>
        <v>1회</v>
      </c>
      <c r="W128" s="39" t="str">
        <f>LOOKUP(X128, Area!A:A, Area!C:C)</f>
        <v>PEN</v>
      </c>
      <c r="X128" s="3" t="s">
        <v>747</v>
      </c>
      <c r="Y128" s="44" t="s">
        <v>746</v>
      </c>
      <c r="Z128" s="59" t="str">
        <f>IF(Y128 = "", "", IF(LOOKUP(Y128, Hotel!A:A, Hotel!B:B)=0, " ", LOOKUP(Y128, Hotel!A:A, Hotel!B:B)))</f>
        <v xml:space="preserve"> </v>
      </c>
      <c r="AA128" s="4" t="str">
        <f>IF(Y128 = "", "", IF(LOOKUP(Y128, Hotel!A:A, Hotel!C:C)=0, " ", LOOKUP(Y128, Hotel!A:A, Hotel!C:C)))</f>
        <v>http://booking.com/a0c410b5c46f67f7</v>
      </c>
    </row>
    <row r="129" spans="1:27" x14ac:dyDescent="0.3">
      <c r="A129" s="12" t="str">
        <f>LOOKUP(B129, Nation!B:B, Nation!A:A)</f>
        <v>아시아</v>
      </c>
      <c r="B129" s="3" t="s">
        <v>249</v>
      </c>
      <c r="C129" s="12" t="str">
        <f>LOOKUP(X129, Area!A:A, Area!B:B)</f>
        <v>호치민</v>
      </c>
      <c r="D129" s="3" t="s">
        <v>3397</v>
      </c>
      <c r="E129" s="60" t="s">
        <v>1102</v>
      </c>
      <c r="F129" s="4" t="s">
        <v>3404</v>
      </c>
      <c r="G129" s="27">
        <v>42855</v>
      </c>
      <c r="H129" s="27">
        <v>42858</v>
      </c>
      <c r="I129" s="25" t="s">
        <v>21</v>
      </c>
      <c r="J129" s="25" t="s">
        <v>12</v>
      </c>
      <c r="K129" s="51"/>
      <c r="L129" s="26">
        <v>319</v>
      </c>
      <c r="M129" s="26">
        <v>90</v>
      </c>
      <c r="N129" s="14">
        <f t="shared" si="8"/>
        <v>274</v>
      </c>
      <c r="O129" s="15">
        <f>N129*1130</f>
        <v>309620</v>
      </c>
      <c r="P129" s="35">
        <v>259</v>
      </c>
      <c r="Q129" s="35">
        <v>60</v>
      </c>
      <c r="R129" s="35">
        <f>(((P129*2)-Q129)/2)</f>
        <v>229</v>
      </c>
      <c r="S129" s="34">
        <f>R129*1130</f>
        <v>258770</v>
      </c>
      <c r="T129" s="38">
        <f t="shared" si="11"/>
        <v>50850</v>
      </c>
      <c r="U129" s="16">
        <f>LOOKUP(X129, Area!A:A, Area!E:E)</f>
        <v>5</v>
      </c>
      <c r="V129" s="17" t="str">
        <f>LOOKUP(X129, Area!A:A, Area!F:F)</f>
        <v>직항</v>
      </c>
      <c r="W129" s="39" t="str">
        <f>LOOKUP(X129, Area!A:A, Area!C:C)</f>
        <v>SGN</v>
      </c>
      <c r="X129" s="3" t="s">
        <v>1001</v>
      </c>
      <c r="Y129" s="4" t="s">
        <v>3235</v>
      </c>
      <c r="Z129" s="59">
        <f>IF(Y129 = "", "", IF(LOOKUP(Y129, Hotel!A:A, Hotel!B:B)=0, " ", LOOKUP(Y129, Hotel!A:A, Hotel!B:B)))</f>
        <v>5</v>
      </c>
      <c r="AA129" s="4" t="str">
        <f>IF(Y129 = "", "", IF(LOOKUP(Y129, Hotel!A:A, Hotel!C:C)=0, " ", LOOKUP(Y129, Hotel!A:A, Hotel!C:C)))</f>
        <v>http://booking.com/75fbfb9ef59766</v>
      </c>
    </row>
    <row r="130" spans="1:27" x14ac:dyDescent="0.3">
      <c r="A130" s="12" t="str">
        <f>LOOKUP(B130, Nation!B:B, Nation!A:A)</f>
        <v>아시아</v>
      </c>
      <c r="B130" s="3" t="s">
        <v>432</v>
      </c>
      <c r="C130" s="12" t="str">
        <f>LOOKUP(X130, Area!A:A, Area!B:B)</f>
        <v>홍콩</v>
      </c>
      <c r="D130" s="3" t="s">
        <v>443</v>
      </c>
      <c r="E130" s="60" t="s">
        <v>1102</v>
      </c>
      <c r="F130" s="4" t="s">
        <v>2896</v>
      </c>
      <c r="G130" s="27">
        <v>42855</v>
      </c>
      <c r="H130" s="27">
        <v>42858</v>
      </c>
      <c r="I130" s="25" t="s">
        <v>21</v>
      </c>
      <c r="J130" s="25" t="s">
        <v>12</v>
      </c>
      <c r="K130" s="51"/>
      <c r="L130" s="26">
        <v>499</v>
      </c>
      <c r="M130" s="26">
        <v>180</v>
      </c>
      <c r="N130" s="14">
        <f t="shared" ref="N130:N193" si="13">(((L130+K130)*2)-M130)/2</f>
        <v>409</v>
      </c>
      <c r="O130" s="15">
        <f>N130*1130</f>
        <v>462170</v>
      </c>
      <c r="P130" s="35">
        <v>429</v>
      </c>
      <c r="Q130" s="35">
        <v>60</v>
      </c>
      <c r="R130" s="35">
        <f>(((P130*2)-Q130)/2)</f>
        <v>399</v>
      </c>
      <c r="S130" s="34">
        <f>R130*1130</f>
        <v>450870</v>
      </c>
      <c r="T130" s="38">
        <f t="shared" ref="T130:T161" si="14">IF(R130&gt;0, O130-S130, 0)</f>
        <v>11300</v>
      </c>
      <c r="U130" s="16">
        <f>LOOKUP(X130, Area!A:A, Area!E:E)</f>
        <v>4</v>
      </c>
      <c r="V130" s="17" t="str">
        <f>LOOKUP(X130, Area!A:A, Area!F:F)</f>
        <v>직항</v>
      </c>
      <c r="W130" s="39" t="str">
        <f>LOOKUP(X130, Area!A:A, Area!C:C)</f>
        <v>HKG</v>
      </c>
      <c r="X130" s="3" t="s">
        <v>436</v>
      </c>
      <c r="Y130" s="3" t="s">
        <v>435</v>
      </c>
      <c r="Z130" s="59">
        <f>IF(Y130 = "", "", IF(LOOKUP(Y130, Hotel!A:A, Hotel!B:B)=0, " ", LOOKUP(Y130, Hotel!A:A, Hotel!B:B)))</f>
        <v>4</v>
      </c>
      <c r="AA130" s="4" t="str">
        <f>IF(Y130 = "", "", IF(LOOKUP(Y130, Hotel!A:A, Hotel!C:C)=0, " ", LOOKUP(Y130, Hotel!A:A, Hotel!C:C)))</f>
        <v>http://booking.com/3d60717d835d</v>
      </c>
    </row>
    <row r="131" spans="1:27" x14ac:dyDescent="0.3">
      <c r="A131" s="12" t="str">
        <f>LOOKUP(B131, Nation!B:B, Nation!A:A)</f>
        <v>아시아</v>
      </c>
      <c r="B131" s="3" t="s">
        <v>91</v>
      </c>
      <c r="C131" s="12" t="str">
        <f>LOOKUP(X131, Area!A:A, Area!B:B)</f>
        <v>항주</v>
      </c>
      <c r="D131" s="3" t="s">
        <v>416</v>
      </c>
      <c r="E131" s="60" t="s">
        <v>1102</v>
      </c>
      <c r="F131" s="4" t="s">
        <v>3689</v>
      </c>
      <c r="G131" s="27">
        <v>42856</v>
      </c>
      <c r="H131" s="27">
        <v>42859</v>
      </c>
      <c r="I131" s="25" t="s">
        <v>25</v>
      </c>
      <c r="J131" s="25" t="s">
        <v>12</v>
      </c>
      <c r="K131" s="51"/>
      <c r="L131" s="45">
        <v>399</v>
      </c>
      <c r="M131" s="45">
        <v>120</v>
      </c>
      <c r="N131" s="14">
        <f t="shared" si="13"/>
        <v>339</v>
      </c>
      <c r="O131" s="15">
        <f>N131*1130</f>
        <v>383070</v>
      </c>
      <c r="P131" s="35">
        <v>319</v>
      </c>
      <c r="Q131" s="35">
        <v>60</v>
      </c>
      <c r="R131" s="35">
        <f>(((P131*2)-Q131)/2)</f>
        <v>289</v>
      </c>
      <c r="S131" s="34">
        <f>R131*1130</f>
        <v>326570</v>
      </c>
      <c r="T131" s="38">
        <f t="shared" si="14"/>
        <v>56500</v>
      </c>
      <c r="U131" s="16">
        <f>LOOKUP(X131, Area!A:A, Area!E:E)</f>
        <v>2</v>
      </c>
      <c r="V131" s="17" t="str">
        <f>LOOKUP(X131, Area!A:A, Area!F:F)</f>
        <v>직항</v>
      </c>
      <c r="W131" s="39" t="str">
        <f>LOOKUP(X131, Area!A:A, Area!C:C)</f>
        <v>HGH</v>
      </c>
      <c r="X131" s="3" t="s">
        <v>413</v>
      </c>
      <c r="Y131" s="3" t="s">
        <v>412</v>
      </c>
      <c r="Z131" s="59">
        <f>IF(Y131 = "", "", IF(LOOKUP(Y131, Hotel!A:A, Hotel!B:B)=0, " ", LOOKUP(Y131, Hotel!A:A, Hotel!B:B)))</f>
        <v>4</v>
      </c>
      <c r="AA131" s="4" t="str">
        <f>IF(Y131 = "", "", IF(LOOKUP(Y131, Hotel!A:A, Hotel!C:C)=0, " ", LOOKUP(Y131, Hotel!A:A, Hotel!C:C)))</f>
        <v>http://booking.com/73c0f0cb012337dfd</v>
      </c>
    </row>
    <row r="132" spans="1:27" x14ac:dyDescent="0.3">
      <c r="A132" s="12" t="str">
        <f>LOOKUP(B132, Nation!B:B, Nation!A:A)</f>
        <v>아시아</v>
      </c>
      <c r="B132" s="4" t="s">
        <v>760</v>
      </c>
      <c r="C132" s="12" t="str">
        <f>LOOKUP(X132, Area!A:A, Area!B:B)</f>
        <v>씨엠립</v>
      </c>
      <c r="D132" s="4" t="s">
        <v>4253</v>
      </c>
      <c r="E132" s="60" t="s">
        <v>4194</v>
      </c>
      <c r="F132" s="4" t="s">
        <v>4215</v>
      </c>
      <c r="G132" s="18">
        <v>42856</v>
      </c>
      <c r="H132" s="18">
        <v>42859</v>
      </c>
      <c r="I132" s="13" t="s">
        <v>25</v>
      </c>
      <c r="J132" s="13" t="s">
        <v>12</v>
      </c>
      <c r="K132" s="51"/>
      <c r="L132" s="45">
        <v>359</v>
      </c>
      <c r="M132" s="45">
        <v>120</v>
      </c>
      <c r="N132" s="14">
        <f t="shared" si="13"/>
        <v>299</v>
      </c>
      <c r="O132" s="15">
        <f>N132*1130</f>
        <v>337870</v>
      </c>
      <c r="P132" s="64">
        <v>289</v>
      </c>
      <c r="Q132" s="64">
        <v>120</v>
      </c>
      <c r="R132" s="35">
        <f>(((P132*2)-Q132)/2)</f>
        <v>229</v>
      </c>
      <c r="S132" s="34">
        <f>R132*1130</f>
        <v>258770</v>
      </c>
      <c r="T132" s="38">
        <f t="shared" si="14"/>
        <v>79100</v>
      </c>
      <c r="U132" s="16">
        <f>LOOKUP(X132, Area!A:A, Area!E:E)</f>
        <v>5</v>
      </c>
      <c r="V132" s="17" t="str">
        <f>LOOKUP(X132, Area!A:A, Area!F:F)</f>
        <v>직항</v>
      </c>
      <c r="W132" s="39" t="str">
        <f>LOOKUP(X132, Area!A:A, Area!C:C)</f>
        <v>REP</v>
      </c>
      <c r="X132" s="3" t="s">
        <v>3040</v>
      </c>
      <c r="Y132" s="3" t="s">
        <v>4589</v>
      </c>
      <c r="Z132" s="3"/>
      <c r="AA132" s="4" t="str">
        <f>IF(Y132 = "", "", IF(LOOKUP(Y132, Hotel!A:A, Hotel!C:C)=0, " ", LOOKUP(Y132, Hotel!A:A, Hotel!C:C)))</f>
        <v>http://booking.com/5b649983edee926a9</v>
      </c>
    </row>
    <row r="133" spans="1:27" x14ac:dyDescent="0.3">
      <c r="A133" s="12" t="str">
        <f>LOOKUP(B133, Nation!B:B, Nation!A:A)</f>
        <v>아시아</v>
      </c>
      <c r="B133" s="4" t="s">
        <v>91</v>
      </c>
      <c r="C133" s="12" t="str">
        <f>LOOKUP(X133, Area!A:A, Area!B:B)</f>
        <v>하이난 산야</v>
      </c>
      <c r="D133" s="4" t="s">
        <v>2611</v>
      </c>
      <c r="E133" s="60" t="s">
        <v>1102</v>
      </c>
      <c r="F133" s="4" t="s">
        <v>4403</v>
      </c>
      <c r="G133" s="18">
        <v>42856</v>
      </c>
      <c r="H133" s="18">
        <v>42859</v>
      </c>
      <c r="I133" s="13" t="s">
        <v>25</v>
      </c>
      <c r="J133" s="13" t="s">
        <v>12</v>
      </c>
      <c r="K133" s="65"/>
      <c r="L133" s="32">
        <v>399</v>
      </c>
      <c r="M133" s="32">
        <v>120</v>
      </c>
      <c r="N133" s="14">
        <f t="shared" si="13"/>
        <v>339</v>
      </c>
      <c r="O133" s="15">
        <f>N133*1130</f>
        <v>383070</v>
      </c>
      <c r="P133" s="35">
        <v>319</v>
      </c>
      <c r="Q133" s="35">
        <v>60</v>
      </c>
      <c r="R133" s="35">
        <f>(((P133*2)-Q133)/2)</f>
        <v>289</v>
      </c>
      <c r="S133" s="34">
        <f>R133*1130</f>
        <v>326570</v>
      </c>
      <c r="T133" s="38">
        <f t="shared" si="14"/>
        <v>56500</v>
      </c>
      <c r="U133" s="16">
        <f>LOOKUP(X133, Area!A:A, Area!E:E)</f>
        <v>9</v>
      </c>
      <c r="V133" s="17" t="str">
        <f>LOOKUP(X133, Area!A:A, Area!F:F)</f>
        <v>1회</v>
      </c>
      <c r="W133" s="39" t="str">
        <f>LOOKUP(X133, Area!A:A, Area!C:C)</f>
        <v>SYX</v>
      </c>
      <c r="X133" s="4" t="s">
        <v>889</v>
      </c>
      <c r="Y133" s="4" t="s">
        <v>4347</v>
      </c>
      <c r="Z133" s="4"/>
      <c r="AA133" s="4" t="str">
        <f>IF(Y133 = "", "", IF(LOOKUP(Y133, Hotel!A:A, Hotel!C:C)=0, " ", LOOKUP(Y133, Hotel!A:A, Hotel!C:C)))</f>
        <v>http://booking.com/58c23d4b89a09</v>
      </c>
    </row>
    <row r="134" spans="1:27" x14ac:dyDescent="0.3">
      <c r="A134" s="12" t="str">
        <f>LOOKUP(B134, Nation!B:B, Nation!A:A)</f>
        <v>아시아</v>
      </c>
      <c r="B134" s="4" t="s">
        <v>60</v>
      </c>
      <c r="C134" s="12" t="str">
        <f>LOOKUP(X134, Area!A:A, Area!B:B)</f>
        <v>발리 덴파사르</v>
      </c>
      <c r="D134" s="4" t="s">
        <v>3964</v>
      </c>
      <c r="E134" s="60" t="s">
        <v>1102</v>
      </c>
      <c r="F134" s="4" t="s">
        <v>4067</v>
      </c>
      <c r="G134" s="18">
        <v>42856</v>
      </c>
      <c r="H134" s="18">
        <v>42861</v>
      </c>
      <c r="I134" s="13" t="s">
        <v>25</v>
      </c>
      <c r="J134" s="13" t="s">
        <v>78</v>
      </c>
      <c r="K134" s="41"/>
      <c r="L134" s="32">
        <v>1039</v>
      </c>
      <c r="M134" s="32">
        <v>390</v>
      </c>
      <c r="N134" s="14">
        <f t="shared" si="13"/>
        <v>844</v>
      </c>
      <c r="O134" s="15">
        <f>N134*1130</f>
        <v>953720</v>
      </c>
      <c r="P134" s="35"/>
      <c r="Q134" s="35"/>
      <c r="R134" s="35"/>
      <c r="S134" s="34"/>
      <c r="T134" s="38"/>
      <c r="U134" s="16">
        <f>LOOKUP(X134, Area!A:A, Area!E:E)</f>
        <v>7</v>
      </c>
      <c r="V134" s="17" t="str">
        <f>LOOKUP(X134, Area!A:A, Area!F:F)</f>
        <v>직항</v>
      </c>
      <c r="W134" s="39" t="str">
        <f>LOOKUP(X134, Area!A:A, Area!C:C)</f>
        <v>DPS</v>
      </c>
      <c r="X134" s="4" t="s">
        <v>2853</v>
      </c>
      <c r="Y134" s="4" t="s">
        <v>277</v>
      </c>
      <c r="Z134" s="4"/>
      <c r="AA134" s="4" t="str">
        <f>IF(Y134 = "", "", IF(LOOKUP(Y134, Hotel!A:A, Hotel!C:C)=0, " ", LOOKUP(Y134, Hotel!A:A, Hotel!C:C)))</f>
        <v>http://booking.com/b27ad4a967daa8f9f</v>
      </c>
    </row>
    <row r="135" spans="1:27" x14ac:dyDescent="0.3">
      <c r="A135" s="12" t="str">
        <f>LOOKUP(B135, Nation!B:B, Nation!A:A)</f>
        <v>오세아니아</v>
      </c>
      <c r="B135" s="4" t="s">
        <v>105</v>
      </c>
      <c r="C135" s="12" t="str">
        <f>LOOKUP(X135, Area!A:A, Area!B:B)</f>
        <v>나디</v>
      </c>
      <c r="D135" s="4" t="s">
        <v>4073</v>
      </c>
      <c r="E135" s="60" t="s">
        <v>4194</v>
      </c>
      <c r="F135" s="4" t="s">
        <v>4227</v>
      </c>
      <c r="G135" s="18">
        <v>42856</v>
      </c>
      <c r="H135" s="18">
        <v>42862</v>
      </c>
      <c r="I135" s="13" t="s">
        <v>25</v>
      </c>
      <c r="J135" s="13" t="s">
        <v>32</v>
      </c>
      <c r="K135" s="51"/>
      <c r="L135" s="45">
        <v>1889</v>
      </c>
      <c r="M135" s="45">
        <v>690</v>
      </c>
      <c r="N135" s="14">
        <f t="shared" si="13"/>
        <v>1544</v>
      </c>
      <c r="O135" s="15">
        <f>N135*1130</f>
        <v>1744720</v>
      </c>
      <c r="P135" s="34"/>
      <c r="Q135" s="34"/>
      <c r="R135" s="35">
        <f t="shared" ref="R135:R152" si="15">(((P135*2)-Q135)/2)</f>
        <v>0</v>
      </c>
      <c r="S135" s="34">
        <f>R135*1130</f>
        <v>0</v>
      </c>
      <c r="T135" s="38">
        <f t="shared" ref="T135:T166" si="16">IF(R135&gt;0, O135-S135, 0)</f>
        <v>0</v>
      </c>
      <c r="U135" s="16">
        <f>LOOKUP(X135, Area!A:A, Area!E:E)</f>
        <v>11</v>
      </c>
      <c r="V135" s="17" t="str">
        <f>LOOKUP(X135, Area!A:A, Area!F:F)</f>
        <v>직항</v>
      </c>
      <c r="W135" s="39" t="str">
        <f>LOOKUP(X135, Area!A:A, Area!C:C)</f>
        <v>NAN</v>
      </c>
      <c r="X135" s="3" t="s">
        <v>666</v>
      </c>
      <c r="Y135" s="4" t="s">
        <v>4081</v>
      </c>
      <c r="Z135" s="4"/>
      <c r="AA135" s="4" t="str">
        <f>IF(Y135 = "", "", IF(LOOKUP(Y135, Hotel!A:A, Hotel!C:C)=0, " ", LOOKUP(Y135, Hotel!A:A, Hotel!C:C)))</f>
        <v>http://booking.com/60a25fcd6577130</v>
      </c>
    </row>
    <row r="136" spans="1:27" x14ac:dyDescent="0.3">
      <c r="A136" s="12" t="str">
        <f>LOOKUP(B136, Nation!B:B, Nation!A:A)</f>
        <v>아시아</v>
      </c>
      <c r="B136" s="4" t="s">
        <v>115</v>
      </c>
      <c r="C136" s="12" t="str">
        <f>LOOKUP(X136, Area!A:A, Area!B:B)</f>
        <v>팔라완</v>
      </c>
      <c r="D136" s="4" t="s">
        <v>4234</v>
      </c>
      <c r="E136" s="60" t="s">
        <v>1102</v>
      </c>
      <c r="F136" s="4" t="s">
        <v>4395</v>
      </c>
      <c r="G136" s="18">
        <v>42856</v>
      </c>
      <c r="H136" s="18">
        <v>42860</v>
      </c>
      <c r="I136" s="13" t="s">
        <v>25</v>
      </c>
      <c r="J136" s="13" t="s">
        <v>3</v>
      </c>
      <c r="K136" s="65"/>
      <c r="L136" s="32">
        <v>409</v>
      </c>
      <c r="M136" s="32">
        <v>150</v>
      </c>
      <c r="N136" s="14">
        <f t="shared" si="13"/>
        <v>334</v>
      </c>
      <c r="O136" s="15">
        <f>N136*1130</f>
        <v>377420</v>
      </c>
      <c r="P136" s="34"/>
      <c r="Q136" s="34"/>
      <c r="R136" s="35">
        <f t="shared" si="15"/>
        <v>0</v>
      </c>
      <c r="S136" s="34">
        <f>R136*1130</f>
        <v>0</v>
      </c>
      <c r="T136" s="38">
        <f t="shared" si="16"/>
        <v>0</v>
      </c>
      <c r="U136" s="16">
        <f>LOOKUP(X136, Area!A:A, Area!E:E)</f>
        <v>8</v>
      </c>
      <c r="V136" s="17" t="str">
        <f>LOOKUP(X136, Area!A:A, Area!F:F)</f>
        <v>1회</v>
      </c>
      <c r="W136" s="39" t="str">
        <f>LOOKUP(X136, Area!A:A, Area!C:C)</f>
        <v>PPS</v>
      </c>
      <c r="X136" s="4" t="s">
        <v>4235</v>
      </c>
      <c r="Y136" s="3" t="s">
        <v>4438</v>
      </c>
      <c r="Z136" s="4"/>
      <c r="AA136" s="4" t="str">
        <f>IF(Y136 = "", "", IF(LOOKUP(Y136, Hotel!A:A, Hotel!C:C)=0, " ", LOOKUP(Y136, Hotel!A:A, Hotel!C:C)))</f>
        <v xml:space="preserve"> </v>
      </c>
    </row>
    <row r="137" spans="1:27" x14ac:dyDescent="0.3">
      <c r="A137" s="12" t="str">
        <f>LOOKUP(B137, Nation!B:B, Nation!A:A)</f>
        <v>아시아</v>
      </c>
      <c r="B137" s="3" t="s">
        <v>91</v>
      </c>
      <c r="C137" s="12" t="str">
        <f>LOOKUP(X137, Area!A:A, Area!B:B)</f>
        <v>계림</v>
      </c>
      <c r="D137" s="3" t="s">
        <v>3963</v>
      </c>
      <c r="E137" s="60" t="s">
        <v>1102</v>
      </c>
      <c r="F137" s="4" t="s">
        <v>3991</v>
      </c>
      <c r="G137" s="27">
        <v>42857</v>
      </c>
      <c r="H137" s="27">
        <v>42860</v>
      </c>
      <c r="I137" s="58" t="s">
        <v>70</v>
      </c>
      <c r="J137" s="25" t="s">
        <v>12</v>
      </c>
      <c r="K137" s="49"/>
      <c r="L137" s="45">
        <v>399</v>
      </c>
      <c r="M137" s="45">
        <v>120</v>
      </c>
      <c r="N137" s="14">
        <f t="shared" si="13"/>
        <v>339</v>
      </c>
      <c r="O137" s="15">
        <f>N137*1130</f>
        <v>383070</v>
      </c>
      <c r="P137" s="35">
        <v>319</v>
      </c>
      <c r="Q137" s="35">
        <v>60</v>
      </c>
      <c r="R137" s="35">
        <f t="shared" si="15"/>
        <v>289</v>
      </c>
      <c r="S137" s="34">
        <f>R137*1130</f>
        <v>326570</v>
      </c>
      <c r="T137" s="38">
        <f t="shared" si="16"/>
        <v>56500</v>
      </c>
      <c r="U137" s="16">
        <f>LOOKUP(X137, Area!A:A, Area!E:E)</f>
        <v>14</v>
      </c>
      <c r="V137" s="17" t="str">
        <f>LOOKUP(X137, Area!A:A, Area!F:F)</f>
        <v>1회</v>
      </c>
      <c r="W137" s="39" t="str">
        <f>LOOKUP(X137, Area!A:A, Area!C:C)</f>
        <v>KWL</v>
      </c>
      <c r="X137" s="3" t="s">
        <v>388</v>
      </c>
      <c r="Y137" s="3" t="s">
        <v>4587</v>
      </c>
      <c r="Z137" s="59" t="str">
        <f>IF(Y137 = "", "", IF(LOOKUP(Y137, Hotel!A:A, Hotel!B:B)=0, " ", LOOKUP(Y137, Hotel!A:A, Hotel!B:B)))</f>
        <v xml:space="preserve"> </v>
      </c>
      <c r="AA137" s="4" t="str">
        <f>IF(Y137 = "", "", IF(LOOKUP(Y137, Hotel!A:A, Hotel!C:C)=0, " ", LOOKUP(Y137, Hotel!A:A, Hotel!C:C)))</f>
        <v>http://booking.com/42e6a158da430</v>
      </c>
    </row>
    <row r="138" spans="1:27" x14ac:dyDescent="0.3">
      <c r="A138" s="12" t="str">
        <f>LOOKUP(B138, Nation!B:B, Nation!A:A)</f>
        <v>아시아</v>
      </c>
      <c r="B138" s="4" t="s">
        <v>249</v>
      </c>
      <c r="C138" s="12" t="str">
        <f>LOOKUP(X138, Area!A:A, Area!B:B)</f>
        <v>하노이</v>
      </c>
      <c r="D138" s="4" t="s">
        <v>4238</v>
      </c>
      <c r="E138" s="60" t="s">
        <v>1102</v>
      </c>
      <c r="F138" s="4" t="s">
        <v>4356</v>
      </c>
      <c r="G138" s="18">
        <v>42857</v>
      </c>
      <c r="H138" s="18">
        <v>42861</v>
      </c>
      <c r="I138" s="13" t="s">
        <v>70</v>
      </c>
      <c r="J138" s="13" t="s">
        <v>3</v>
      </c>
      <c r="K138" s="65"/>
      <c r="L138" s="32">
        <v>669</v>
      </c>
      <c r="M138" s="32">
        <v>240</v>
      </c>
      <c r="N138" s="14">
        <f t="shared" si="13"/>
        <v>549</v>
      </c>
      <c r="O138" s="15">
        <f>N138*1130</f>
        <v>620370</v>
      </c>
      <c r="P138" s="34"/>
      <c r="Q138" s="34"/>
      <c r="R138" s="35">
        <f t="shared" si="15"/>
        <v>0</v>
      </c>
      <c r="S138" s="34">
        <f>R138*1130</f>
        <v>0</v>
      </c>
      <c r="T138" s="38">
        <f t="shared" si="16"/>
        <v>0</v>
      </c>
      <c r="U138" s="16">
        <f>LOOKUP(X138, Area!A:A, Area!E:E)</f>
        <v>5</v>
      </c>
      <c r="V138" s="17" t="str">
        <f>LOOKUP(X138, Area!A:A, Area!F:F)</f>
        <v>직항</v>
      </c>
      <c r="W138" s="39" t="str">
        <f>LOOKUP(X138, Area!A:A, Area!C:C)</f>
        <v>HAN</v>
      </c>
      <c r="X138" s="4" t="s">
        <v>398</v>
      </c>
      <c r="Y138" s="4" t="s">
        <v>4239</v>
      </c>
      <c r="Z138" s="4"/>
      <c r="AA138" s="4" t="str">
        <f>IF(Y138 = "", "", IF(LOOKUP(Y138, Hotel!A:A, Hotel!C:C)=0, " ", LOOKUP(Y138, Hotel!A:A, Hotel!C:C)))</f>
        <v>http://booking.com/bffde3955fd7</v>
      </c>
    </row>
    <row r="139" spans="1:27" x14ac:dyDescent="0.3">
      <c r="A139" s="12" t="str">
        <f>LOOKUP(B139, Nation!B:B, Nation!A:A)</f>
        <v>아시아</v>
      </c>
      <c r="B139" s="3" t="s">
        <v>60</v>
      </c>
      <c r="C139" s="12" t="str">
        <f>LOOKUP(X139, Area!A:A, Area!B:B)</f>
        <v>요기아카타</v>
      </c>
      <c r="D139" s="3" t="s">
        <v>2868</v>
      </c>
      <c r="E139" s="60" t="s">
        <v>1102</v>
      </c>
      <c r="F139" s="4" t="s">
        <v>2867</v>
      </c>
      <c r="G139" s="27">
        <v>42857</v>
      </c>
      <c r="H139" s="27">
        <v>42860</v>
      </c>
      <c r="I139" s="25" t="s">
        <v>70</v>
      </c>
      <c r="J139" s="25" t="s">
        <v>12</v>
      </c>
      <c r="K139" s="51"/>
      <c r="L139" s="26">
        <v>379</v>
      </c>
      <c r="M139" s="26">
        <v>150</v>
      </c>
      <c r="N139" s="14">
        <f t="shared" si="13"/>
        <v>304</v>
      </c>
      <c r="O139" s="15">
        <f>N139*1130</f>
        <v>343520</v>
      </c>
      <c r="P139" s="34"/>
      <c r="Q139" s="34"/>
      <c r="R139" s="35">
        <f t="shared" si="15"/>
        <v>0</v>
      </c>
      <c r="S139" s="34">
        <f>R139*1130</f>
        <v>0</v>
      </c>
      <c r="T139" s="38">
        <f t="shared" si="16"/>
        <v>0</v>
      </c>
      <c r="U139" s="16">
        <f>LOOKUP(X139, Area!A:A, Area!E:E)</f>
        <v>10</v>
      </c>
      <c r="V139" s="17" t="str">
        <f>LOOKUP(X139, Area!A:A, Area!F:F)</f>
        <v>1회</v>
      </c>
      <c r="W139" s="39" t="str">
        <f>LOOKUP(X139, Area!A:A, Area!C:C)</f>
        <v>JOG</v>
      </c>
      <c r="X139" s="3" t="s">
        <v>2869</v>
      </c>
      <c r="Y139" s="3" t="s">
        <v>2870</v>
      </c>
      <c r="Z139" s="59" t="str">
        <f>IF(Y139 = "", "", IF(LOOKUP(Y139, Hotel!A:A, Hotel!B:B)=0, " ", LOOKUP(Y139, Hotel!A:A, Hotel!B:B)))</f>
        <v xml:space="preserve"> </v>
      </c>
      <c r="AA139" s="4" t="str">
        <f>IF(Y139 = "", "", IF(LOOKUP(Y139, Hotel!A:A, Hotel!C:C)=0, " ", LOOKUP(Y139, Hotel!A:A, Hotel!C:C)))</f>
        <v>http://booking.com/c49d778f43c7a</v>
      </c>
    </row>
    <row r="140" spans="1:27" x14ac:dyDescent="0.3">
      <c r="A140" s="12" t="str">
        <f>LOOKUP(B140, Nation!B:B, Nation!A:A)</f>
        <v>유럽&amp;중동</v>
      </c>
      <c r="B140" s="3" t="s">
        <v>27</v>
      </c>
      <c r="C140" s="12" t="str">
        <f>LOOKUP(X140, Area!A:A, Area!B:B)</f>
        <v>시보타</v>
      </c>
      <c r="D140" s="3" t="s">
        <v>3399</v>
      </c>
      <c r="E140" s="60" t="s">
        <v>1102</v>
      </c>
      <c r="F140" s="4" t="s">
        <v>3412</v>
      </c>
      <c r="G140" s="27">
        <v>42857</v>
      </c>
      <c r="H140" s="27">
        <v>42862</v>
      </c>
      <c r="I140" s="25" t="s">
        <v>70</v>
      </c>
      <c r="J140" s="25" t="s">
        <v>78</v>
      </c>
      <c r="K140" s="51"/>
      <c r="L140" s="26">
        <v>609</v>
      </c>
      <c r="M140" s="26">
        <v>240</v>
      </c>
      <c r="N140" s="14">
        <f t="shared" si="13"/>
        <v>489</v>
      </c>
      <c r="O140" s="15">
        <f>N140*1130</f>
        <v>552570</v>
      </c>
      <c r="P140" s="34"/>
      <c r="Q140" s="34"/>
      <c r="R140" s="35">
        <f t="shared" si="15"/>
        <v>0</v>
      </c>
      <c r="S140" s="34">
        <f>R140*1130</f>
        <v>0</v>
      </c>
      <c r="T140" s="38">
        <f t="shared" si="16"/>
        <v>0</v>
      </c>
      <c r="U140" s="16">
        <f>LOOKUP(X140, Area!A:A, Area!E:E)</f>
        <v>20</v>
      </c>
      <c r="V140" s="17" t="str">
        <f>LOOKUP(X140, Area!A:A, Area!F:F)</f>
        <v>2회</v>
      </c>
      <c r="W140" s="39" t="str">
        <f>LOOKUP(X140, Area!A:A, Area!C:C)</f>
        <v>IOA</v>
      </c>
      <c r="X140" s="3" t="s">
        <v>951</v>
      </c>
      <c r="Y140" s="3" t="s">
        <v>3036</v>
      </c>
      <c r="Z140" s="59">
        <f>IF(Y140 = "", "", IF(LOOKUP(Y140, Hotel!A:A, Hotel!B:B)=0, " ", LOOKUP(Y140, Hotel!A:A, Hotel!B:B)))</f>
        <v>5</v>
      </c>
      <c r="AA140" s="4" t="str">
        <f>IF(Y140 = "", "", IF(LOOKUP(Y140, Hotel!A:A, Hotel!C:C)=0, " ", LOOKUP(Y140, Hotel!A:A, Hotel!C:C)))</f>
        <v>http://www.hotelscombined.com/Hotel/Sivota_Diamond_Spa_Resort.htm</v>
      </c>
    </row>
    <row r="141" spans="1:27" x14ac:dyDescent="0.3">
      <c r="A141" s="12" t="str">
        <f>LOOKUP(B141, Nation!B:B, Nation!A:A)</f>
        <v>아시아</v>
      </c>
      <c r="B141" s="3" t="s">
        <v>760</v>
      </c>
      <c r="C141" s="12" t="str">
        <f>LOOKUP(X141, Area!A:A, Area!B:B)</f>
        <v>프놈펜</v>
      </c>
      <c r="D141" s="3" t="s">
        <v>3662</v>
      </c>
      <c r="E141" s="60" t="s">
        <v>1102</v>
      </c>
      <c r="F141" s="4" t="s">
        <v>3688</v>
      </c>
      <c r="G141" s="27">
        <v>42857</v>
      </c>
      <c r="H141" s="27">
        <v>42861</v>
      </c>
      <c r="I141" s="25" t="s">
        <v>70</v>
      </c>
      <c r="J141" s="25" t="s">
        <v>3</v>
      </c>
      <c r="K141" s="51"/>
      <c r="L141" s="45">
        <v>649</v>
      </c>
      <c r="M141" s="45">
        <v>240</v>
      </c>
      <c r="N141" s="14">
        <f t="shared" si="13"/>
        <v>529</v>
      </c>
      <c r="O141" s="15">
        <f>N141*1130</f>
        <v>597770</v>
      </c>
      <c r="P141" s="35"/>
      <c r="Q141" s="35">
        <v>0</v>
      </c>
      <c r="R141" s="35">
        <f t="shared" si="15"/>
        <v>0</v>
      </c>
      <c r="S141" s="34">
        <f>R141*1130</f>
        <v>0</v>
      </c>
      <c r="T141" s="38">
        <f t="shared" si="16"/>
        <v>0</v>
      </c>
      <c r="U141" s="16">
        <f>LOOKUP(X141, Area!A:A, Area!E:E)</f>
        <v>5</v>
      </c>
      <c r="V141" s="17" t="str">
        <f>LOOKUP(X141, Area!A:A, Area!F:F)</f>
        <v>직항</v>
      </c>
      <c r="W141" s="39" t="str">
        <f>LOOKUP(X141, Area!A:A, Area!C:C)</f>
        <v>PNH</v>
      </c>
      <c r="X141" s="3" t="s">
        <v>762</v>
      </c>
      <c r="Y141" s="4" t="s">
        <v>2780</v>
      </c>
      <c r="Z141" s="59">
        <f>IF(Y141 = "", "", IF(LOOKUP(Y141, Hotel!A:A, Hotel!B:B)=0, " ", LOOKUP(Y141, Hotel!A:A, Hotel!B:B)))</f>
        <v>5</v>
      </c>
      <c r="AA141" s="4" t="str">
        <f>IF(Y141 = "", "", IF(LOOKUP(Y141, Hotel!A:A, Hotel!C:C)=0, " ", LOOKUP(Y141, Hotel!A:A, Hotel!C:C)))</f>
        <v>http://booking.com/5394936c3b27</v>
      </c>
    </row>
    <row r="142" spans="1:27" x14ac:dyDescent="0.3">
      <c r="A142" s="12" t="str">
        <f>LOOKUP(B142, Nation!B:B, Nation!A:A)</f>
        <v>아시아</v>
      </c>
      <c r="B142" s="4" t="s">
        <v>91</v>
      </c>
      <c r="C142" s="12" t="str">
        <f>LOOKUP(X142, Area!A:A, Area!B:B)</f>
        <v>북경</v>
      </c>
      <c r="D142" s="4" t="s">
        <v>97</v>
      </c>
      <c r="E142" s="60" t="s">
        <v>1102</v>
      </c>
      <c r="F142" s="4" t="s">
        <v>3938</v>
      </c>
      <c r="G142" s="18">
        <v>42858</v>
      </c>
      <c r="H142" s="18">
        <v>42861</v>
      </c>
      <c r="I142" s="57" t="s">
        <v>15</v>
      </c>
      <c r="J142" s="13" t="s">
        <v>12</v>
      </c>
      <c r="K142" s="49"/>
      <c r="L142" s="32">
        <v>399</v>
      </c>
      <c r="M142" s="32">
        <v>120</v>
      </c>
      <c r="N142" s="14">
        <f t="shared" si="13"/>
        <v>339</v>
      </c>
      <c r="O142" s="15">
        <f>N142*1130</f>
        <v>383070</v>
      </c>
      <c r="P142" s="35">
        <v>289</v>
      </c>
      <c r="Q142" s="35">
        <v>0</v>
      </c>
      <c r="R142" s="35">
        <f t="shared" si="15"/>
        <v>289</v>
      </c>
      <c r="S142" s="34">
        <f>R142*1130</f>
        <v>326570</v>
      </c>
      <c r="T142" s="38">
        <f t="shared" si="16"/>
        <v>56500</v>
      </c>
      <c r="U142" s="16">
        <f>LOOKUP(X142, Area!A:A, Area!E:E)</f>
        <v>2</v>
      </c>
      <c r="V142" s="17" t="str">
        <f>LOOKUP(X142, Area!A:A, Area!F:F)</f>
        <v>직항</v>
      </c>
      <c r="W142" s="39" t="str">
        <f>LOOKUP(X142, Area!A:A, Area!C:C)</f>
        <v>PEK</v>
      </c>
      <c r="X142" s="4" t="s">
        <v>93</v>
      </c>
      <c r="Y142" s="4" t="s">
        <v>3948</v>
      </c>
      <c r="Z142" s="59">
        <f>IF(Y142 = "", "", IF(LOOKUP(Y142, Hotel!A:A, Hotel!B:B)=0, " ", LOOKUP(Y142, Hotel!A:A, Hotel!B:B)))</f>
        <v>5</v>
      </c>
      <c r="AA142" s="4" t="str">
        <f>IF(Y142 = "", "", IF(LOOKUP(Y142, Hotel!A:A, Hotel!C:C)=0, " ", LOOKUP(Y142, Hotel!A:A, Hotel!C:C)))</f>
        <v>http://booking.com/d832ed36cbe921182</v>
      </c>
    </row>
    <row r="143" spans="1:27" x14ac:dyDescent="0.3">
      <c r="A143" s="12" t="str">
        <f>LOOKUP(B143, Nation!B:B, Nation!A:A)</f>
        <v>아시아</v>
      </c>
      <c r="B143" s="4" t="s">
        <v>91</v>
      </c>
      <c r="C143" s="12" t="str">
        <f>LOOKUP(X143, Area!A:A, Area!B:B)</f>
        <v>산시 시안</v>
      </c>
      <c r="D143" s="4" t="s">
        <v>3081</v>
      </c>
      <c r="E143" s="60" t="s">
        <v>1102</v>
      </c>
      <c r="F143" s="4" t="s">
        <v>3862</v>
      </c>
      <c r="G143" s="18">
        <v>42858</v>
      </c>
      <c r="H143" s="18">
        <v>42861</v>
      </c>
      <c r="I143" s="13" t="s">
        <v>15</v>
      </c>
      <c r="J143" s="13" t="s">
        <v>12</v>
      </c>
      <c r="K143" s="49"/>
      <c r="L143" s="32">
        <v>399</v>
      </c>
      <c r="M143" s="32">
        <v>120</v>
      </c>
      <c r="N143" s="14">
        <f t="shared" si="13"/>
        <v>339</v>
      </c>
      <c r="O143" s="15">
        <f>N143*1130</f>
        <v>383070</v>
      </c>
      <c r="P143" s="35">
        <v>319</v>
      </c>
      <c r="Q143" s="35">
        <v>60</v>
      </c>
      <c r="R143" s="35">
        <f t="shared" si="15"/>
        <v>289</v>
      </c>
      <c r="S143" s="34">
        <f>R143*1130</f>
        <v>326570</v>
      </c>
      <c r="T143" s="38">
        <f t="shared" si="16"/>
        <v>56500</v>
      </c>
      <c r="U143" s="16">
        <f>LOOKUP(X143, Area!A:A, Area!E:E)</f>
        <v>3</v>
      </c>
      <c r="V143" s="17" t="str">
        <f>LOOKUP(X143, Area!A:A, Area!F:F)</f>
        <v>직항</v>
      </c>
      <c r="W143" s="39" t="str">
        <f>LOOKUP(X143, Area!A:A, Area!C:C)</f>
        <v>XIY</v>
      </c>
      <c r="X143" s="4" t="s">
        <v>1077</v>
      </c>
      <c r="Y143" s="4" t="s">
        <v>1079</v>
      </c>
      <c r="Z143" s="59">
        <f>IF(Y143 = "", "", IF(LOOKUP(Y143, Hotel!A:A, Hotel!B:B)=0, " ", LOOKUP(Y143, Hotel!A:A, Hotel!B:B)))</f>
        <v>5</v>
      </c>
      <c r="AA143" s="4" t="str">
        <f>IF(Y143 = "", "", IF(LOOKUP(Y143, Hotel!A:A, Hotel!C:C)=0, " ", LOOKUP(Y143, Hotel!A:A, Hotel!C:C)))</f>
        <v>http://booking.com/e5720c1402b1b5b95</v>
      </c>
    </row>
    <row r="144" spans="1:27" x14ac:dyDescent="0.3">
      <c r="A144" s="12" t="str">
        <f>LOOKUP(B144, Nation!B:B, Nation!A:A)</f>
        <v>아시아</v>
      </c>
      <c r="B144" s="4" t="s">
        <v>249</v>
      </c>
      <c r="C144" s="12" t="str">
        <f>LOOKUP(X144, Area!A:A, Area!B:B)</f>
        <v>빈투안</v>
      </c>
      <c r="D144" s="4" t="s">
        <v>4060</v>
      </c>
      <c r="E144" s="60" t="s">
        <v>1102</v>
      </c>
      <c r="F144" s="4" t="s">
        <v>4113</v>
      </c>
      <c r="G144" s="18">
        <v>42858</v>
      </c>
      <c r="H144" s="18">
        <v>42862</v>
      </c>
      <c r="I144" s="13" t="s">
        <v>15</v>
      </c>
      <c r="J144" s="13" t="s">
        <v>3</v>
      </c>
      <c r="K144" s="49"/>
      <c r="L144" s="32">
        <v>549</v>
      </c>
      <c r="M144" s="32">
        <v>210</v>
      </c>
      <c r="N144" s="14">
        <f t="shared" si="13"/>
        <v>444</v>
      </c>
      <c r="O144" s="15">
        <f>N144*1130</f>
        <v>501720</v>
      </c>
      <c r="P144" s="34"/>
      <c r="Q144" s="34"/>
      <c r="R144" s="35">
        <f t="shared" si="15"/>
        <v>0</v>
      </c>
      <c r="S144" s="34">
        <f>R144*1130</f>
        <v>0</v>
      </c>
      <c r="T144" s="38">
        <f t="shared" si="16"/>
        <v>0</v>
      </c>
      <c r="U144" s="16">
        <f>LOOKUP(X144, Area!A:A, Area!E:E)</f>
        <v>11</v>
      </c>
      <c r="V144" s="17" t="str">
        <f>LOOKUP(X144, Area!A:A, Area!F:F)</f>
        <v>1회</v>
      </c>
      <c r="W144" s="39" t="str">
        <f>LOOKUP(X144, Area!A:A, Area!C:C)</f>
        <v>PQC</v>
      </c>
      <c r="X144" s="4" t="s">
        <v>4061</v>
      </c>
      <c r="Y144" s="4" t="s">
        <v>4191</v>
      </c>
      <c r="Z144" s="4" t="s">
        <v>4062</v>
      </c>
      <c r="AA144" s="4" t="str">
        <f>IF(Y144 = "", "", IF(LOOKUP(Y144, Hotel!A:A, Hotel!C:C)=0, " ", LOOKUP(Y144, Hotel!A:A, Hotel!C:C)))</f>
        <v>http://booking.com/83fe8a5b2deb3da</v>
      </c>
    </row>
    <row r="145" spans="1:27" x14ac:dyDescent="0.3">
      <c r="A145" s="12" t="str">
        <f>LOOKUP(B145, Nation!B:B, Nation!A:A)</f>
        <v>아시아</v>
      </c>
      <c r="B145" s="3" t="s">
        <v>601</v>
      </c>
      <c r="C145" s="12" t="str">
        <f>LOOKUP(X145, Area!A:A, Area!B:B)</f>
        <v>미얀마 양곤</v>
      </c>
      <c r="D145" s="3" t="s">
        <v>3042</v>
      </c>
      <c r="E145" s="60" t="s">
        <v>1102</v>
      </c>
      <c r="F145" s="4" t="s">
        <v>3690</v>
      </c>
      <c r="G145" s="27">
        <v>42858</v>
      </c>
      <c r="H145" s="27">
        <v>42862</v>
      </c>
      <c r="I145" s="25" t="s">
        <v>15</v>
      </c>
      <c r="J145" s="25" t="s">
        <v>3</v>
      </c>
      <c r="K145" s="51"/>
      <c r="L145" s="45">
        <v>529</v>
      </c>
      <c r="M145" s="45">
        <v>210</v>
      </c>
      <c r="N145" s="14">
        <f t="shared" si="13"/>
        <v>424</v>
      </c>
      <c r="O145" s="15">
        <f>N145*1130</f>
        <v>479120</v>
      </c>
      <c r="P145" s="35"/>
      <c r="Q145" s="35">
        <v>0</v>
      </c>
      <c r="R145" s="35">
        <f t="shared" si="15"/>
        <v>0</v>
      </c>
      <c r="S145" s="34">
        <f>R145*1130</f>
        <v>0</v>
      </c>
      <c r="T145" s="38">
        <f t="shared" si="16"/>
        <v>0</v>
      </c>
      <c r="U145" s="16">
        <f>LOOKUP(X145, Area!A:A, Area!E:E)</f>
        <v>6</v>
      </c>
      <c r="V145" s="17" t="str">
        <f>LOOKUP(X145, Area!A:A, Area!F:F)</f>
        <v>직항</v>
      </c>
      <c r="W145" s="39" t="str">
        <f>LOOKUP(X145, Area!A:A, Area!C:C)</f>
        <v>RGN</v>
      </c>
      <c r="X145" s="3" t="s">
        <v>1084</v>
      </c>
      <c r="Y145" s="3" t="s">
        <v>3043</v>
      </c>
      <c r="Z145" s="59" t="str">
        <f>IF(Y145 = "", "", IF(LOOKUP(Y145, Hotel!A:A, Hotel!B:B)=0, " ", LOOKUP(Y145, Hotel!A:A, Hotel!B:B)))</f>
        <v xml:space="preserve"> </v>
      </c>
      <c r="AA145" s="4" t="str">
        <f>IF(Y145 = "", "", IF(LOOKUP(Y145, Hotel!A:A, Hotel!C:C)=0, " ", LOOKUP(Y145, Hotel!A:A, Hotel!C:C)))</f>
        <v>http://booking.com/ca1a09d6c49b</v>
      </c>
    </row>
    <row r="146" spans="1:27" x14ac:dyDescent="0.3">
      <c r="A146" s="12" t="str">
        <f>LOOKUP(B146, Nation!B:B, Nation!A:A)</f>
        <v>아시아</v>
      </c>
      <c r="B146" s="4" t="s">
        <v>432</v>
      </c>
      <c r="C146" s="12" t="str">
        <f>LOOKUP(X146, Area!A:A, Area!B:B)</f>
        <v>홍콩</v>
      </c>
      <c r="D146" s="4" t="s">
        <v>443</v>
      </c>
      <c r="E146" s="60" t="s">
        <v>1102</v>
      </c>
      <c r="F146" s="4" t="s">
        <v>4118</v>
      </c>
      <c r="G146" s="18">
        <v>42858</v>
      </c>
      <c r="H146" s="18">
        <v>42861</v>
      </c>
      <c r="I146" s="13" t="s">
        <v>15</v>
      </c>
      <c r="J146" s="13" t="s">
        <v>12</v>
      </c>
      <c r="K146" s="49"/>
      <c r="L146" s="32">
        <v>499</v>
      </c>
      <c r="M146" s="32">
        <v>180</v>
      </c>
      <c r="N146" s="14">
        <f t="shared" si="13"/>
        <v>409</v>
      </c>
      <c r="O146" s="15">
        <f>N146*1130</f>
        <v>462170</v>
      </c>
      <c r="P146" s="35">
        <v>429</v>
      </c>
      <c r="Q146" s="35">
        <v>60</v>
      </c>
      <c r="R146" s="35">
        <f t="shared" si="15"/>
        <v>399</v>
      </c>
      <c r="S146" s="34">
        <f>R146*1130</f>
        <v>450870</v>
      </c>
      <c r="T146" s="38">
        <f t="shared" si="16"/>
        <v>11300</v>
      </c>
      <c r="U146" s="16">
        <f>LOOKUP(X146, Area!A:A, Area!E:E)</f>
        <v>4</v>
      </c>
      <c r="V146" s="17" t="str">
        <f>LOOKUP(X146, Area!A:A, Area!F:F)</f>
        <v>직항</v>
      </c>
      <c r="W146" s="39" t="str">
        <f>LOOKUP(X146, Area!A:A, Area!C:C)</f>
        <v>HKG</v>
      </c>
      <c r="X146" s="4" t="s">
        <v>436</v>
      </c>
      <c r="Y146" s="4" t="s">
        <v>4186</v>
      </c>
      <c r="Z146" s="4" t="s">
        <v>435</v>
      </c>
      <c r="AA146" s="4" t="str">
        <f>IF(Y146 = "", "", IF(LOOKUP(Y146, Hotel!A:A, Hotel!C:C)=0, " ", LOOKUP(Y146, Hotel!A:A, Hotel!C:C)))</f>
        <v>http://booking.com/3d60717d835d</v>
      </c>
    </row>
    <row r="147" spans="1:27" x14ac:dyDescent="0.3">
      <c r="A147" s="12" t="str">
        <f>LOOKUP(B147, Nation!B:B, Nation!A:A)</f>
        <v>유럽&amp;중동</v>
      </c>
      <c r="B147" s="4" t="s">
        <v>318</v>
      </c>
      <c r="C147" s="12" t="str">
        <f>LOOKUP(X147, Area!A:A, Area!B:B)</f>
        <v>서부 에일랏</v>
      </c>
      <c r="D147" s="4" t="s">
        <v>319</v>
      </c>
      <c r="E147" s="60" t="s">
        <v>1102</v>
      </c>
      <c r="F147" s="4" t="s">
        <v>4555</v>
      </c>
      <c r="G147" s="18">
        <v>42859</v>
      </c>
      <c r="H147" s="18">
        <v>42862</v>
      </c>
      <c r="I147" s="13" t="s">
        <v>18</v>
      </c>
      <c r="J147" s="13" t="s">
        <v>12</v>
      </c>
      <c r="K147" s="49"/>
      <c r="L147" s="32">
        <v>229</v>
      </c>
      <c r="M147" s="32">
        <v>120</v>
      </c>
      <c r="N147" s="14">
        <f t="shared" si="13"/>
        <v>169</v>
      </c>
      <c r="O147" s="15">
        <f>N147*1130</f>
        <v>190970</v>
      </c>
      <c r="P147" s="34"/>
      <c r="Q147" s="34"/>
      <c r="R147" s="35">
        <f t="shared" si="15"/>
        <v>0</v>
      </c>
      <c r="S147" s="34">
        <f>R147*1130</f>
        <v>0</v>
      </c>
      <c r="T147" s="38">
        <f t="shared" si="16"/>
        <v>0</v>
      </c>
      <c r="U147" s="16">
        <f>LOOKUP(X147, Area!A:A, Area!E:E)</f>
        <v>0</v>
      </c>
      <c r="V147" s="17" t="str">
        <f>LOOKUP(X147, Area!A:A, Area!F:F)</f>
        <v>없음</v>
      </c>
      <c r="W147" s="39" t="str">
        <f>LOOKUP(X147, Area!A:A, Area!C:C)</f>
        <v>ETH</v>
      </c>
      <c r="X147" s="4" t="s">
        <v>321</v>
      </c>
      <c r="Y147" s="4" t="s">
        <v>2880</v>
      </c>
      <c r="Z147" s="4"/>
      <c r="AA147" s="4" t="str">
        <f>IF(Y147 = "", "", IF(LOOKUP(Y147, Hotel!A:A, Hotel!C:C)=0, " ", LOOKUP(Y147, Hotel!A:A, Hotel!C:C)))</f>
        <v>http://booking.com/34dfe743dbd8daa</v>
      </c>
    </row>
    <row r="148" spans="1:27" x14ac:dyDescent="0.3">
      <c r="A148" s="12" t="str">
        <f>LOOKUP(B148, Nation!B:B, Nation!A:A)</f>
        <v>북미</v>
      </c>
      <c r="B148" s="4" t="s">
        <v>11</v>
      </c>
      <c r="C148" s="12" t="str">
        <f>LOOKUP(X148, Area!A:A, Area!B:B)</f>
        <v>모아브</v>
      </c>
      <c r="D148" s="4" t="s">
        <v>4360</v>
      </c>
      <c r="E148" s="60" t="s">
        <v>1102</v>
      </c>
      <c r="F148" s="4" t="s">
        <v>4359</v>
      </c>
      <c r="G148" s="18">
        <v>42859</v>
      </c>
      <c r="H148" s="18">
        <v>42862</v>
      </c>
      <c r="I148" s="13" t="s">
        <v>18</v>
      </c>
      <c r="J148" s="13" t="s">
        <v>12</v>
      </c>
      <c r="K148" s="65"/>
      <c r="L148" s="32">
        <v>759</v>
      </c>
      <c r="M148" s="32">
        <v>270</v>
      </c>
      <c r="N148" s="14">
        <f t="shared" si="13"/>
        <v>624</v>
      </c>
      <c r="O148" s="15">
        <f>N148*1130</f>
        <v>705120</v>
      </c>
      <c r="P148" s="34"/>
      <c r="Q148" s="34"/>
      <c r="R148" s="35">
        <f t="shared" si="15"/>
        <v>0</v>
      </c>
      <c r="S148" s="34">
        <f>R148*1130</f>
        <v>0</v>
      </c>
      <c r="T148" s="38">
        <f t="shared" si="16"/>
        <v>0</v>
      </c>
      <c r="U148" s="16">
        <f>LOOKUP(X148, Area!A:A, Area!E:E)</f>
        <v>17</v>
      </c>
      <c r="V148" s="17" t="str">
        <f>LOOKUP(X148, Area!A:A, Area!F:F)</f>
        <v>1회</v>
      </c>
      <c r="W148" s="39" t="str">
        <f>LOOKUP(X148, Area!A:A, Area!C:C)</f>
        <v>SLC</v>
      </c>
      <c r="X148" s="4" t="s">
        <v>4361</v>
      </c>
      <c r="Y148" s="4" t="s">
        <v>4362</v>
      </c>
      <c r="Z148" s="4"/>
      <c r="AA148" s="4" t="str">
        <f>IF(Y148 = "", "", IF(LOOKUP(Y148, Hotel!A:A, Hotel!C:C)=0, " ", LOOKUP(Y148, Hotel!A:A, Hotel!C:C)))</f>
        <v>http://booking.com/471ea323ae1a</v>
      </c>
    </row>
    <row r="149" spans="1:27" x14ac:dyDescent="0.3">
      <c r="A149" s="12" t="str">
        <f>LOOKUP(B149, Nation!B:B, Nation!A:A)</f>
        <v>아시아</v>
      </c>
      <c r="B149" s="3" t="s">
        <v>91</v>
      </c>
      <c r="C149" s="12" t="str">
        <f>LOOKUP(X149, Area!A:A, Area!B:B)</f>
        <v>항주</v>
      </c>
      <c r="D149" s="3" t="s">
        <v>416</v>
      </c>
      <c r="E149" s="60" t="s">
        <v>1102</v>
      </c>
      <c r="F149" s="4" t="s">
        <v>3687</v>
      </c>
      <c r="G149" s="27">
        <v>42859</v>
      </c>
      <c r="H149" s="27">
        <v>42862</v>
      </c>
      <c r="I149" s="25" t="s">
        <v>18</v>
      </c>
      <c r="J149" s="25" t="s">
        <v>12</v>
      </c>
      <c r="K149" s="51"/>
      <c r="L149" s="45">
        <v>399</v>
      </c>
      <c r="M149" s="45">
        <v>120</v>
      </c>
      <c r="N149" s="14">
        <f t="shared" si="13"/>
        <v>339</v>
      </c>
      <c r="O149" s="15">
        <f>N149*1130</f>
        <v>383070</v>
      </c>
      <c r="P149" s="35">
        <v>319</v>
      </c>
      <c r="Q149" s="35">
        <v>60</v>
      </c>
      <c r="R149" s="35">
        <f t="shared" si="15"/>
        <v>289</v>
      </c>
      <c r="S149" s="34">
        <f>R149*1130</f>
        <v>326570</v>
      </c>
      <c r="T149" s="38">
        <f t="shared" si="16"/>
        <v>56500</v>
      </c>
      <c r="U149" s="16">
        <f>LOOKUP(X149, Area!A:A, Area!E:E)</f>
        <v>2</v>
      </c>
      <c r="V149" s="17" t="str">
        <f>LOOKUP(X149, Area!A:A, Area!F:F)</f>
        <v>직항</v>
      </c>
      <c r="W149" s="39" t="str">
        <f>LOOKUP(X149, Area!A:A, Area!C:C)</f>
        <v>HGH</v>
      </c>
      <c r="X149" s="3" t="s">
        <v>413</v>
      </c>
      <c r="Y149" s="3" t="s">
        <v>412</v>
      </c>
      <c r="Z149" s="59">
        <f>IF(Y149 = "", "", IF(LOOKUP(Y149, Hotel!A:A, Hotel!B:B)=0, " ", LOOKUP(Y149, Hotel!A:A, Hotel!B:B)))</f>
        <v>4</v>
      </c>
      <c r="AA149" s="4" t="str">
        <f>IF(Y149 = "", "", IF(LOOKUP(Y149, Hotel!A:A, Hotel!C:C)=0, " ", LOOKUP(Y149, Hotel!A:A, Hotel!C:C)))</f>
        <v>http://booking.com/73c0f0cb012337dfd</v>
      </c>
    </row>
    <row r="150" spans="1:27" x14ac:dyDescent="0.3">
      <c r="A150" s="12" t="str">
        <f>LOOKUP(B150, Nation!B:B, Nation!A:A)</f>
        <v>아시아</v>
      </c>
      <c r="B150" s="3" t="s">
        <v>91</v>
      </c>
      <c r="C150" s="12" t="str">
        <f>LOOKUP(X150, Area!A:A, Area!B:B)</f>
        <v>상하이</v>
      </c>
      <c r="D150" s="3" t="s">
        <v>3936</v>
      </c>
      <c r="E150" s="60" t="s">
        <v>1102</v>
      </c>
      <c r="F150" s="4" t="s">
        <v>3952</v>
      </c>
      <c r="G150" s="27">
        <v>42859</v>
      </c>
      <c r="H150" s="27">
        <v>42862</v>
      </c>
      <c r="I150" s="58" t="s">
        <v>18</v>
      </c>
      <c r="J150" s="25" t="s">
        <v>12</v>
      </c>
      <c r="K150" s="49"/>
      <c r="L150" s="45">
        <v>399</v>
      </c>
      <c r="M150" s="45">
        <v>120</v>
      </c>
      <c r="N150" s="14">
        <f t="shared" si="13"/>
        <v>339</v>
      </c>
      <c r="O150" s="15">
        <f>N150*1130</f>
        <v>383070</v>
      </c>
      <c r="P150" s="35">
        <v>289</v>
      </c>
      <c r="Q150" s="35">
        <v>0</v>
      </c>
      <c r="R150" s="35">
        <f t="shared" si="15"/>
        <v>289</v>
      </c>
      <c r="S150" s="34">
        <f>R150*1130</f>
        <v>326570</v>
      </c>
      <c r="T150" s="38">
        <f t="shared" si="16"/>
        <v>56500</v>
      </c>
      <c r="U150" s="16">
        <f>LOOKUP(X150, Area!A:A, Area!E:E)</f>
        <v>2</v>
      </c>
      <c r="V150" s="17" t="str">
        <f>LOOKUP(X150, Area!A:A, Area!F:F)</f>
        <v>직항</v>
      </c>
      <c r="W150" s="39" t="str">
        <f>LOOKUP(X150, Area!A:A, Area!C:C)</f>
        <v>PVG</v>
      </c>
      <c r="X150" s="3" t="s">
        <v>920</v>
      </c>
      <c r="Y150" s="3" t="s">
        <v>922</v>
      </c>
      <c r="Z150" s="59">
        <f>IF(Y150 = "", "", IF(LOOKUP(Y150, Hotel!A:A, Hotel!B:B)=0, " ", LOOKUP(Y150, Hotel!A:A, Hotel!B:B)))</f>
        <v>4</v>
      </c>
      <c r="AA150" s="4" t="str">
        <f>IF(Y150 = "", "", IF(LOOKUP(Y150, Hotel!A:A, Hotel!C:C)=0, " ", LOOKUP(Y150, Hotel!A:A, Hotel!C:C)))</f>
        <v>http://booking.com/64c5ef80ef2a</v>
      </c>
    </row>
    <row r="151" spans="1:27" x14ac:dyDescent="0.3">
      <c r="A151" s="12" t="str">
        <f>LOOKUP(B151, Nation!B:B, Nation!A:A)</f>
        <v>북미</v>
      </c>
      <c r="B151" s="4" t="s">
        <v>11</v>
      </c>
      <c r="C151" s="12" t="str">
        <f>LOOKUP(X151, Area!A:A, Area!B:B)</f>
        <v>켄터키 루이스빌</v>
      </c>
      <c r="D151" s="4" t="s">
        <v>4539</v>
      </c>
      <c r="E151" s="60" t="s">
        <v>1102</v>
      </c>
      <c r="F151" s="4" t="s">
        <v>4538</v>
      </c>
      <c r="G151" s="18">
        <v>42859</v>
      </c>
      <c r="H151" s="18">
        <v>42862</v>
      </c>
      <c r="I151" s="13" t="s">
        <v>18</v>
      </c>
      <c r="J151" s="13" t="s">
        <v>12</v>
      </c>
      <c r="K151" s="49"/>
      <c r="L151" s="32">
        <v>2289</v>
      </c>
      <c r="M151" s="32">
        <v>840</v>
      </c>
      <c r="N151" s="14">
        <f t="shared" si="13"/>
        <v>1869</v>
      </c>
      <c r="O151" s="15">
        <f>N151*1130</f>
        <v>2111970</v>
      </c>
      <c r="P151" s="34"/>
      <c r="Q151" s="34"/>
      <c r="R151" s="35">
        <f t="shared" si="15"/>
        <v>0</v>
      </c>
      <c r="S151" s="34">
        <f>R151*1130</f>
        <v>0</v>
      </c>
      <c r="T151" s="38">
        <f t="shared" si="16"/>
        <v>0</v>
      </c>
      <c r="U151" s="16">
        <f>LOOKUP(X151, Area!A:A, Area!E:E)</f>
        <v>17</v>
      </c>
      <c r="V151" s="17" t="str">
        <f>LOOKUP(X151, Area!A:A, Area!F:F)</f>
        <v>1회</v>
      </c>
      <c r="W151" s="39" t="str">
        <f>LOOKUP(X151, Area!A:A, Area!C:C)</f>
        <v>SDF</v>
      </c>
      <c r="X151" s="4" t="s">
        <v>575</v>
      </c>
      <c r="Y151" s="4" t="s">
        <v>4540</v>
      </c>
      <c r="Z151" s="4"/>
      <c r="AA151" s="4" t="str">
        <f>IF(Y151 = "", "", IF(LOOKUP(Y151, Hotel!A:A, Hotel!C:C)=0, " ", LOOKUP(Y151, Hotel!A:A, Hotel!C:C)))</f>
        <v>http://booking.com/e953403bb9bfa7</v>
      </c>
    </row>
    <row r="152" spans="1:27" x14ac:dyDescent="0.3">
      <c r="A152" s="12" t="str">
        <f>LOOKUP(B152, Nation!B:B, Nation!A:A)</f>
        <v>아시아</v>
      </c>
      <c r="B152" s="4" t="s">
        <v>760</v>
      </c>
      <c r="C152" s="12" t="str">
        <f>LOOKUP(X152, Area!A:A, Area!B:B)</f>
        <v>씨엠립</v>
      </c>
      <c r="D152" s="4" t="s">
        <v>4243</v>
      </c>
      <c r="E152" s="60" t="s">
        <v>4194</v>
      </c>
      <c r="F152" s="4" t="s">
        <v>4202</v>
      </c>
      <c r="G152" s="18">
        <v>42859</v>
      </c>
      <c r="H152" s="18">
        <v>42865</v>
      </c>
      <c r="I152" s="13" t="s">
        <v>18</v>
      </c>
      <c r="J152" s="13" t="s">
        <v>32</v>
      </c>
      <c r="K152" s="51"/>
      <c r="L152" s="45">
        <v>619</v>
      </c>
      <c r="M152" s="45">
        <v>240</v>
      </c>
      <c r="N152" s="14">
        <f t="shared" si="13"/>
        <v>499</v>
      </c>
      <c r="O152" s="15">
        <f>N152*1130</f>
        <v>563870</v>
      </c>
      <c r="P152" s="34"/>
      <c r="Q152" s="34"/>
      <c r="R152" s="35">
        <f t="shared" si="15"/>
        <v>0</v>
      </c>
      <c r="S152" s="34">
        <f>R152*1130</f>
        <v>0</v>
      </c>
      <c r="T152" s="38">
        <f t="shared" si="16"/>
        <v>0</v>
      </c>
      <c r="U152" s="16">
        <f>LOOKUP(X152, Area!A:A, Area!E:E)</f>
        <v>5</v>
      </c>
      <c r="V152" s="17" t="str">
        <f>LOOKUP(X152, Area!A:A, Area!F:F)</f>
        <v>직항</v>
      </c>
      <c r="W152" s="39" t="str">
        <f>LOOKUP(X152, Area!A:A, Area!C:C)</f>
        <v>REP</v>
      </c>
      <c r="X152" s="3" t="s">
        <v>4244</v>
      </c>
      <c r="Y152" s="3" t="s">
        <v>4245</v>
      </c>
      <c r="Z152" s="3"/>
      <c r="AA152" s="4" t="str">
        <f>IF(Y152 = "", "", IF(LOOKUP(Y152, Hotel!A:A, Hotel!C:C)=0, " ", LOOKUP(Y152, Hotel!A:A, Hotel!C:C)))</f>
        <v>http://booking.com/c49d778f43c7a</v>
      </c>
    </row>
    <row r="153" spans="1:27" x14ac:dyDescent="0.3">
      <c r="A153" s="12" t="str">
        <f>LOOKUP(B153, Nation!B:B, Nation!A:A)</f>
        <v>아시아</v>
      </c>
      <c r="B153" s="3" t="s">
        <v>91</v>
      </c>
      <c r="C153" s="12" t="str">
        <f>LOOKUP(X153, Area!A:A, Area!B:B)</f>
        <v>광둥성 심천</v>
      </c>
      <c r="D153" s="3" t="s">
        <v>3531</v>
      </c>
      <c r="E153" s="60" t="s">
        <v>1102</v>
      </c>
      <c r="F153" s="4" t="s">
        <v>3601</v>
      </c>
      <c r="G153" s="27">
        <v>42859</v>
      </c>
      <c r="H153" s="27">
        <v>42863</v>
      </c>
      <c r="I153" s="25" t="s">
        <v>18</v>
      </c>
      <c r="J153" s="25" t="s">
        <v>3</v>
      </c>
      <c r="K153" s="41"/>
      <c r="L153" s="45">
        <v>449</v>
      </c>
      <c r="M153" s="45">
        <v>180</v>
      </c>
      <c r="N153" s="14">
        <f t="shared" si="13"/>
        <v>359</v>
      </c>
      <c r="O153" s="15">
        <f>N153*1130</f>
        <v>405670</v>
      </c>
      <c r="P153" s="35"/>
      <c r="Q153" s="35"/>
      <c r="R153" s="35"/>
      <c r="S153" s="34"/>
      <c r="T153" s="38">
        <f t="shared" si="16"/>
        <v>0</v>
      </c>
      <c r="U153" s="16">
        <f>LOOKUP(X153, Area!A:A, Area!E:E)</f>
        <v>4</v>
      </c>
      <c r="V153" s="17" t="str">
        <f>LOOKUP(X153, Area!A:A, Area!F:F)</f>
        <v>직항</v>
      </c>
      <c r="W153" s="39" t="str">
        <f>LOOKUP(X153, Area!A:A, Area!C:C)</f>
        <v>SZX</v>
      </c>
      <c r="X153" s="3" t="s">
        <v>928</v>
      </c>
      <c r="Y153" s="3" t="s">
        <v>931</v>
      </c>
      <c r="Z153" s="59">
        <f>IF(Y153 = "", "", IF(LOOKUP(Y153, Hotel!A:A, Hotel!B:B)=0, " ", LOOKUP(Y153, Hotel!A:A, Hotel!B:B)))</f>
        <v>5</v>
      </c>
      <c r="AA153" s="4" t="str">
        <f>IF(Y153 = "", "", IF(LOOKUP(Y153, Hotel!A:A, Hotel!C:C)=0, " ", LOOKUP(Y153, Hotel!A:A, Hotel!C:C)))</f>
        <v>http://booking.com/88bd22996fab7076</v>
      </c>
    </row>
    <row r="154" spans="1:27" x14ac:dyDescent="0.3">
      <c r="A154" s="12" t="str">
        <f>LOOKUP(B154, Nation!B:B, Nation!A:A)</f>
        <v>아시아</v>
      </c>
      <c r="B154" s="4" t="s">
        <v>71</v>
      </c>
      <c r="C154" s="12" t="str">
        <f>LOOKUP(X154, Area!A:A, Area!B:B)</f>
        <v>푸켓</v>
      </c>
      <c r="D154" s="4" t="s">
        <v>4521</v>
      </c>
      <c r="E154" s="60" t="s">
        <v>1102</v>
      </c>
      <c r="F154" s="4" t="s">
        <v>4520</v>
      </c>
      <c r="G154" s="18">
        <v>42859</v>
      </c>
      <c r="H154" s="18">
        <v>42863</v>
      </c>
      <c r="I154" s="13" t="s">
        <v>18</v>
      </c>
      <c r="J154" s="13" t="s">
        <v>3</v>
      </c>
      <c r="K154" s="49"/>
      <c r="L154" s="32">
        <v>889</v>
      </c>
      <c r="M154" s="32">
        <v>330</v>
      </c>
      <c r="N154" s="14">
        <f t="shared" si="13"/>
        <v>724</v>
      </c>
      <c r="O154" s="15">
        <f>N154*1130</f>
        <v>818120</v>
      </c>
      <c r="P154" s="34"/>
      <c r="Q154" s="34"/>
      <c r="R154" s="35">
        <f>(((P154*2)-Q154)/2)</f>
        <v>0</v>
      </c>
      <c r="S154" s="34">
        <f>R154*1130</f>
        <v>0</v>
      </c>
      <c r="T154" s="38">
        <f t="shared" si="16"/>
        <v>0</v>
      </c>
      <c r="U154" s="16">
        <f>LOOKUP(X154, Area!A:A, Area!E:E)</f>
        <v>6</v>
      </c>
      <c r="V154" s="17" t="str">
        <f>LOOKUP(X154, Area!A:A, Area!F:F)</f>
        <v>직항</v>
      </c>
      <c r="W154" s="39" t="str">
        <f>LOOKUP(X154, Area!A:A, Area!C:C)</f>
        <v>HKT</v>
      </c>
      <c r="X154" s="4" t="s">
        <v>771</v>
      </c>
      <c r="Y154" s="4" t="s">
        <v>769</v>
      </c>
      <c r="Z154" s="4"/>
      <c r="AA154" s="4" t="str">
        <f>IF(Y154 = "", "", IF(LOOKUP(Y154, Hotel!A:A, Hotel!C:C)=0, " ", LOOKUP(Y154, Hotel!A:A, Hotel!C:C)))</f>
        <v>http://booking.com/aee0a41d73572b</v>
      </c>
    </row>
    <row r="155" spans="1:27" x14ac:dyDescent="0.3">
      <c r="A155" s="12" t="str">
        <f>LOOKUP(B155, Nation!B:B, Nation!A:A)</f>
        <v>유럽&amp;중동</v>
      </c>
      <c r="B155" s="3" t="s">
        <v>111</v>
      </c>
      <c r="C155" s="12" t="str">
        <f>LOOKUP(X155, Area!A:A, Area!B:B)</f>
        <v>보히니카</v>
      </c>
      <c r="D155" s="3" t="s">
        <v>3681</v>
      </c>
      <c r="E155" s="60" t="s">
        <v>1102</v>
      </c>
      <c r="F155" s="4" t="s">
        <v>3738</v>
      </c>
      <c r="G155" s="27">
        <v>42860</v>
      </c>
      <c r="H155" s="27">
        <v>42863</v>
      </c>
      <c r="I155" s="25" t="s">
        <v>8</v>
      </c>
      <c r="J155" s="25" t="s">
        <v>12</v>
      </c>
      <c r="K155" s="51"/>
      <c r="L155" s="45">
        <v>239</v>
      </c>
      <c r="M155" s="45">
        <v>90</v>
      </c>
      <c r="N155" s="14">
        <f t="shared" si="13"/>
        <v>194</v>
      </c>
      <c r="O155" s="15">
        <f>N155*1130</f>
        <v>219220</v>
      </c>
      <c r="P155" s="35">
        <v>169</v>
      </c>
      <c r="Q155" s="35">
        <v>90</v>
      </c>
      <c r="R155" s="35">
        <f>(((P155*2)-Q155)/2)</f>
        <v>124</v>
      </c>
      <c r="S155" s="34">
        <f>R155*1130</f>
        <v>140120</v>
      </c>
      <c r="T155" s="38">
        <f t="shared" si="16"/>
        <v>79100</v>
      </c>
      <c r="U155" s="16">
        <f>LOOKUP(X155, Area!A:A, Area!E:E)</f>
        <v>14</v>
      </c>
      <c r="V155" s="17" t="str">
        <f>LOOKUP(X155, Area!A:A, Area!F:F)</f>
        <v>1회</v>
      </c>
      <c r="W155" s="39" t="str">
        <f>LOOKUP(X155, Area!A:A, Area!C:C)</f>
        <v>LJU</v>
      </c>
      <c r="X155" s="3" t="s">
        <v>2020</v>
      </c>
      <c r="Y155" s="3" t="s">
        <v>112</v>
      </c>
      <c r="Z155" s="59">
        <f>IF(Y155 = "", "", IF(LOOKUP(Y155, Hotel!A:A, Hotel!B:B)=0, " ", LOOKUP(Y155, Hotel!A:A, Hotel!B:B)))</f>
        <v>4</v>
      </c>
      <c r="AA155" s="4" t="str">
        <f>IF(Y155 = "", "", IF(LOOKUP(Y155, Hotel!A:A, Hotel!C:C)=0, " ", LOOKUP(Y155, Hotel!A:A, Hotel!C:C)))</f>
        <v>http://booking.com/7a5ea9a1b25159d3</v>
      </c>
    </row>
    <row r="156" spans="1:27" x14ac:dyDescent="0.3">
      <c r="A156" s="12" t="str">
        <f>LOOKUP(B156, Nation!B:B, Nation!A:A)</f>
        <v>아시아</v>
      </c>
      <c r="B156" s="3" t="s">
        <v>941</v>
      </c>
      <c r="C156" s="12" t="str">
        <f>LOOKUP(X156, Area!A:A, Area!B:B)</f>
        <v>싱가포르</v>
      </c>
      <c r="D156" s="3" t="s">
        <v>3044</v>
      </c>
      <c r="E156" s="60" t="s">
        <v>1102</v>
      </c>
      <c r="F156" s="4" t="s">
        <v>3384</v>
      </c>
      <c r="G156" s="27">
        <v>42860</v>
      </c>
      <c r="H156" s="27">
        <v>42863</v>
      </c>
      <c r="I156" s="25" t="s">
        <v>8</v>
      </c>
      <c r="J156" s="25" t="s">
        <v>12</v>
      </c>
      <c r="K156" s="43"/>
      <c r="L156" s="14">
        <v>449</v>
      </c>
      <c r="M156" s="14">
        <v>150</v>
      </c>
      <c r="N156" s="14">
        <f t="shared" si="13"/>
        <v>374</v>
      </c>
      <c r="O156" s="15">
        <f>N156*1130</f>
        <v>422620</v>
      </c>
      <c r="P156" s="35">
        <v>379</v>
      </c>
      <c r="Q156" s="35">
        <v>60</v>
      </c>
      <c r="R156" s="35">
        <f>(((P156*2)-Q156)/2)</f>
        <v>349</v>
      </c>
      <c r="S156" s="34">
        <f>R156*1130</f>
        <v>394370</v>
      </c>
      <c r="T156" s="38">
        <f t="shared" si="16"/>
        <v>28250</v>
      </c>
      <c r="U156" s="16">
        <f>LOOKUP(X156, Area!A:A, Area!E:E)</f>
        <v>6</v>
      </c>
      <c r="V156" s="17" t="str">
        <f>LOOKUP(X156, Area!A:A, Area!F:F)</f>
        <v>직항</v>
      </c>
      <c r="W156" s="39" t="str">
        <f>LOOKUP(X156, Area!A:A, Area!C:C)</f>
        <v>SIN</v>
      </c>
      <c r="X156" s="3" t="s">
        <v>943</v>
      </c>
      <c r="Y156" s="3" t="s">
        <v>3446</v>
      </c>
      <c r="Z156" s="59">
        <f>IF(Y156 = "", "", IF(LOOKUP(Y156, Hotel!A:A, Hotel!B:B)=0, " ", LOOKUP(Y156, Hotel!A:A, Hotel!B:B)))</f>
        <v>5</v>
      </c>
      <c r="AA156" s="4" t="str">
        <f>IF(Y156 = "", "", IF(LOOKUP(Y156, Hotel!A:A, Hotel!C:C)=0, " ", LOOKUP(Y156, Hotel!A:A, Hotel!C:C)))</f>
        <v>http://booking.com/314554f15c91</v>
      </c>
    </row>
    <row r="157" spans="1:27" x14ac:dyDescent="0.3">
      <c r="A157" s="12" t="str">
        <f>LOOKUP(B157, Nation!B:B, Nation!A:A)</f>
        <v>아시아</v>
      </c>
      <c r="B157" s="3" t="s">
        <v>71</v>
      </c>
      <c r="C157" s="12" t="str">
        <f>LOOKUP(X157, Area!A:A, Area!B:B)</f>
        <v>방콕</v>
      </c>
      <c r="D157" s="3" t="s">
        <v>3966</v>
      </c>
      <c r="E157" s="60" t="s">
        <v>1102</v>
      </c>
      <c r="F157" s="4" t="s">
        <v>3976</v>
      </c>
      <c r="G157" s="27">
        <v>42860</v>
      </c>
      <c r="H157" s="27">
        <v>42863</v>
      </c>
      <c r="I157" s="58" t="s">
        <v>8</v>
      </c>
      <c r="J157" s="25" t="s">
        <v>12</v>
      </c>
      <c r="K157" s="49"/>
      <c r="L157" s="45">
        <v>539</v>
      </c>
      <c r="M157" s="45">
        <v>210</v>
      </c>
      <c r="N157" s="14">
        <f t="shared" si="13"/>
        <v>434</v>
      </c>
      <c r="O157" s="15">
        <f>N157*1130</f>
        <v>490420</v>
      </c>
      <c r="P157" s="35"/>
      <c r="Q157" s="35"/>
      <c r="R157" s="35"/>
      <c r="S157" s="34">
        <f>R157*1130</f>
        <v>0</v>
      </c>
      <c r="T157" s="38">
        <f t="shared" si="16"/>
        <v>0</v>
      </c>
      <c r="U157" s="16">
        <f>LOOKUP(X157, Area!A:A, Area!E:E)</f>
        <v>4</v>
      </c>
      <c r="V157" s="17" t="str">
        <f>LOOKUP(X157, Area!A:A, Area!F:F)</f>
        <v>직항</v>
      </c>
      <c r="W157" s="39" t="str">
        <f>LOOKUP(X157, Area!A:A, Area!C:C)</f>
        <v>BKK</v>
      </c>
      <c r="X157" s="3" t="s">
        <v>73</v>
      </c>
      <c r="Y157" s="3" t="s">
        <v>4013</v>
      </c>
      <c r="Z157" s="59">
        <f>IF(Y157 = "", "", IF(LOOKUP(Y157, Hotel!A:A, Hotel!B:B)=0, " ", LOOKUP(Y157, Hotel!A:A, Hotel!B:B)))</f>
        <v>5</v>
      </c>
      <c r="AA157" s="4" t="str">
        <f>IF(Y157 = "", "", IF(LOOKUP(Y157, Hotel!A:A, Hotel!C:C)=0, " ", LOOKUP(Y157, Hotel!A:A, Hotel!C:C)))</f>
        <v>http://booking.com/20f74e416ec97ada4</v>
      </c>
    </row>
    <row r="158" spans="1:27" x14ac:dyDescent="0.3">
      <c r="A158" s="12" t="str">
        <f>LOOKUP(B158, Nation!B:B, Nation!A:A)</f>
        <v>아시아</v>
      </c>
      <c r="B158" s="3" t="s">
        <v>941</v>
      </c>
      <c r="C158" s="12" t="str">
        <f>LOOKUP(X158, Area!A:A, Area!B:B)</f>
        <v>싱가포르</v>
      </c>
      <c r="D158" s="3" t="s">
        <v>3044</v>
      </c>
      <c r="E158" s="60" t="s">
        <v>1102</v>
      </c>
      <c r="F158" s="4" t="s">
        <v>3071</v>
      </c>
      <c r="G158" s="27">
        <v>42860</v>
      </c>
      <c r="H158" s="27">
        <v>42863</v>
      </c>
      <c r="I158" s="25" t="s">
        <v>8</v>
      </c>
      <c r="J158" s="25" t="s">
        <v>12</v>
      </c>
      <c r="K158" s="51"/>
      <c r="L158" s="26">
        <v>499</v>
      </c>
      <c r="M158" s="26">
        <v>180</v>
      </c>
      <c r="N158" s="14">
        <f t="shared" si="13"/>
        <v>409</v>
      </c>
      <c r="O158" s="15">
        <f>N158*1130</f>
        <v>462170</v>
      </c>
      <c r="P158" s="35">
        <v>429</v>
      </c>
      <c r="Q158" s="35">
        <v>60</v>
      </c>
      <c r="R158" s="35">
        <f t="shared" ref="R158:R191" si="17">(((P158*2)-Q158)/2)</f>
        <v>399</v>
      </c>
      <c r="S158" s="34">
        <f>R158*1130</f>
        <v>450870</v>
      </c>
      <c r="T158" s="38">
        <f t="shared" si="16"/>
        <v>11300</v>
      </c>
      <c r="U158" s="16">
        <f>LOOKUP(X158, Area!A:A, Area!E:E)</f>
        <v>6</v>
      </c>
      <c r="V158" s="17" t="str">
        <f>LOOKUP(X158, Area!A:A, Area!F:F)</f>
        <v>직항</v>
      </c>
      <c r="W158" s="39" t="str">
        <f>LOOKUP(X158, Area!A:A, Area!C:C)</f>
        <v>SIN</v>
      </c>
      <c r="X158" s="3" t="s">
        <v>943</v>
      </c>
      <c r="Y158" s="3" t="s">
        <v>945</v>
      </c>
      <c r="Z158" s="59">
        <f>IF(Y158 = "", "", IF(LOOKUP(Y158, Hotel!A:A, Hotel!B:B)=0, " ", LOOKUP(Y158, Hotel!A:A, Hotel!B:B)))</f>
        <v>5</v>
      </c>
      <c r="AA158" s="4" t="str">
        <f>IF(Y158 = "", "", IF(LOOKUP(Y158, Hotel!A:A, Hotel!C:C)=0, " ", LOOKUP(Y158, Hotel!A:A, Hotel!C:C)))</f>
        <v>http://booking.com/3122df72a21408e5</v>
      </c>
    </row>
    <row r="159" spans="1:27" x14ac:dyDescent="0.3">
      <c r="A159" s="12" t="str">
        <f>LOOKUP(B159, Nation!B:B, Nation!A:A)</f>
        <v>오세아니아</v>
      </c>
      <c r="B159" s="12" t="s">
        <v>7</v>
      </c>
      <c r="C159" s="12" t="str">
        <f>LOOKUP(X159, Area!A:A, Area!B:B)</f>
        <v>퀸즈랜드 골드코스트</v>
      </c>
      <c r="D159" s="12" t="s">
        <v>2634</v>
      </c>
      <c r="E159" s="60" t="s">
        <v>1102</v>
      </c>
      <c r="F159" s="4" t="s">
        <v>3265</v>
      </c>
      <c r="G159" s="18">
        <v>42860</v>
      </c>
      <c r="H159" s="18">
        <v>42863</v>
      </c>
      <c r="I159" s="13" t="s">
        <v>8</v>
      </c>
      <c r="J159" s="25" t="s">
        <v>12</v>
      </c>
      <c r="K159" s="41"/>
      <c r="L159" s="14">
        <v>369</v>
      </c>
      <c r="M159" s="14">
        <v>120</v>
      </c>
      <c r="N159" s="14">
        <f t="shared" si="13"/>
        <v>309</v>
      </c>
      <c r="O159" s="15">
        <f>N159*1130</f>
        <v>349170</v>
      </c>
      <c r="P159" s="35">
        <v>289</v>
      </c>
      <c r="Q159" s="35">
        <v>60</v>
      </c>
      <c r="R159" s="35">
        <f t="shared" si="17"/>
        <v>259</v>
      </c>
      <c r="S159" s="34">
        <f>R159*1130</f>
        <v>292670</v>
      </c>
      <c r="T159" s="38">
        <f t="shared" si="16"/>
        <v>56500</v>
      </c>
      <c r="U159" s="16">
        <f>LOOKUP(X159, Area!A:A, Area!E:E)</f>
        <v>13</v>
      </c>
      <c r="V159" s="17" t="str">
        <f>LOOKUP(X159, Area!A:A, Area!F:F)</f>
        <v>1회</v>
      </c>
      <c r="W159" s="39" t="str">
        <f>LOOKUP(X159, Area!A:A, Area!C:C)</f>
        <v>OOL</v>
      </c>
      <c r="X159" s="3" t="s">
        <v>369</v>
      </c>
      <c r="Y159" s="4" t="s">
        <v>371</v>
      </c>
      <c r="Z159" s="59" t="str">
        <f>IF(Y159 = "", "", IF(LOOKUP(Y159, Hotel!A:A, Hotel!B:B)=0, " ", LOOKUP(Y159, Hotel!A:A, Hotel!B:B)))</f>
        <v xml:space="preserve"> </v>
      </c>
      <c r="AA159" s="4" t="str">
        <f>IF(Y159 = "", "", IF(LOOKUP(Y159, Hotel!A:A, Hotel!C:C)=0, " ", LOOKUP(Y159, Hotel!A:A, Hotel!C:C)))</f>
        <v>http://booking.com/01b12505e45e4f6c</v>
      </c>
    </row>
    <row r="160" spans="1:27" x14ac:dyDescent="0.3">
      <c r="A160" s="12" t="str">
        <f>LOOKUP(B160, Nation!B:B, Nation!A:A)</f>
        <v>유럽&amp;중동</v>
      </c>
      <c r="B160" s="4" t="s">
        <v>27</v>
      </c>
      <c r="C160" s="12" t="str">
        <f>LOOKUP(X160, Area!A:A, Area!B:B)</f>
        <v>산토리니</v>
      </c>
      <c r="D160" s="4" t="s">
        <v>4124</v>
      </c>
      <c r="E160" s="60" t="s">
        <v>1102</v>
      </c>
      <c r="F160" s="4" t="s">
        <v>4105</v>
      </c>
      <c r="G160" s="18">
        <v>42860</v>
      </c>
      <c r="H160" s="18">
        <v>42863</v>
      </c>
      <c r="I160" s="13" t="s">
        <v>8</v>
      </c>
      <c r="J160" s="13" t="s">
        <v>12</v>
      </c>
      <c r="K160" s="49"/>
      <c r="L160" s="32">
        <v>329</v>
      </c>
      <c r="M160" s="32">
        <v>120</v>
      </c>
      <c r="N160" s="14">
        <f t="shared" si="13"/>
        <v>269</v>
      </c>
      <c r="O160" s="15">
        <f>N160*1130</f>
        <v>303970</v>
      </c>
      <c r="P160" s="34"/>
      <c r="Q160" s="34"/>
      <c r="R160" s="35">
        <f t="shared" si="17"/>
        <v>0</v>
      </c>
      <c r="S160" s="34">
        <f>R160*1130</f>
        <v>0</v>
      </c>
      <c r="T160" s="38">
        <f t="shared" si="16"/>
        <v>0</v>
      </c>
      <c r="U160" s="16">
        <f>LOOKUP(X160, Area!A:A, Area!E:E)</f>
        <v>17</v>
      </c>
      <c r="V160" s="17" t="str">
        <f>LOOKUP(X160, Area!A:A, Area!F:F)</f>
        <v>2회</v>
      </c>
      <c r="W160" s="39" t="str">
        <f>LOOKUP(X160, Area!A:A, Area!C:C)</f>
        <v>JTR</v>
      </c>
      <c r="X160" s="4" t="s">
        <v>884</v>
      </c>
      <c r="Y160" s="4" t="s">
        <v>4420</v>
      </c>
      <c r="Z160" s="4"/>
      <c r="AA160" s="4"/>
    </row>
    <row r="161" spans="1:27" x14ac:dyDescent="0.3">
      <c r="A161" s="12" t="str">
        <f>LOOKUP(B161, Nation!B:B, Nation!A:A)</f>
        <v>아시아</v>
      </c>
      <c r="B161" s="24" t="s">
        <v>91</v>
      </c>
      <c r="C161" s="12" t="str">
        <f>LOOKUP(X161, Area!A:A, Area!B:B)</f>
        <v>광둥성 심천</v>
      </c>
      <c r="D161" s="24" t="s">
        <v>2506</v>
      </c>
      <c r="E161" s="60" t="s">
        <v>1102</v>
      </c>
      <c r="F161" s="12" t="s">
        <v>1113</v>
      </c>
      <c r="G161" s="27">
        <v>42860</v>
      </c>
      <c r="H161" s="27">
        <v>42863</v>
      </c>
      <c r="I161" s="25" t="s">
        <v>8</v>
      </c>
      <c r="J161" s="25" t="s">
        <v>12</v>
      </c>
      <c r="K161" s="42"/>
      <c r="L161" s="14">
        <v>319</v>
      </c>
      <c r="M161" s="14">
        <v>90</v>
      </c>
      <c r="N161" s="14">
        <f t="shared" si="13"/>
        <v>274</v>
      </c>
      <c r="O161" s="15">
        <f>N161*1130</f>
        <v>309620</v>
      </c>
      <c r="P161" s="35">
        <v>259</v>
      </c>
      <c r="Q161" s="35">
        <v>60</v>
      </c>
      <c r="R161" s="35">
        <f t="shared" si="17"/>
        <v>229</v>
      </c>
      <c r="S161" s="34">
        <f>R161*1130</f>
        <v>258770</v>
      </c>
      <c r="T161" s="38">
        <f t="shared" si="16"/>
        <v>50850</v>
      </c>
      <c r="U161" s="16">
        <f>LOOKUP(X161, Area!A:A, Area!E:E)</f>
        <v>4</v>
      </c>
      <c r="V161" s="17" t="str">
        <f>LOOKUP(X161, Area!A:A, Area!F:F)</f>
        <v>직항</v>
      </c>
      <c r="W161" s="39" t="str">
        <f>LOOKUP(X161, Area!A:A, Area!C:C)</f>
        <v>SZX</v>
      </c>
      <c r="X161" s="3" t="s">
        <v>928</v>
      </c>
      <c r="Y161" s="3" t="s">
        <v>2507</v>
      </c>
      <c r="Z161" s="59" t="str">
        <f>IF(Y161 = "", "", IF(LOOKUP(Y161, Hotel!A:A, Hotel!B:B)=0, " ", LOOKUP(Y161, Hotel!A:A, Hotel!B:B)))</f>
        <v xml:space="preserve"> </v>
      </c>
      <c r="AA161" s="4" t="str">
        <f>IF(Y161 = "", "", IF(LOOKUP(Y161, Hotel!A:A, Hotel!C:C)=0, " ", LOOKUP(Y161, Hotel!A:A, Hotel!C:C)))</f>
        <v>http://booking.com/7f530ce29135</v>
      </c>
    </row>
    <row r="162" spans="1:27" x14ac:dyDescent="0.3">
      <c r="A162" s="12" t="str">
        <f>LOOKUP(B162, Nation!B:B, Nation!A:A)</f>
        <v>아시아</v>
      </c>
      <c r="B162" s="3" t="s">
        <v>91</v>
      </c>
      <c r="C162" s="12" t="str">
        <f>LOOKUP(X162, Area!A:A, Area!B:B)</f>
        <v>계림</v>
      </c>
      <c r="D162" s="3" t="s">
        <v>3963</v>
      </c>
      <c r="E162" s="60" t="s">
        <v>1102</v>
      </c>
      <c r="F162" s="4" t="s">
        <v>3997</v>
      </c>
      <c r="G162" s="27">
        <v>42860</v>
      </c>
      <c r="H162" s="27">
        <v>42863</v>
      </c>
      <c r="I162" s="58" t="s">
        <v>8</v>
      </c>
      <c r="J162" s="25" t="s">
        <v>12</v>
      </c>
      <c r="K162" s="49"/>
      <c r="L162" s="45">
        <v>399</v>
      </c>
      <c r="M162" s="45">
        <v>120</v>
      </c>
      <c r="N162" s="14">
        <f t="shared" si="13"/>
        <v>339</v>
      </c>
      <c r="O162" s="15">
        <f>N162*1130</f>
        <v>383070</v>
      </c>
      <c r="P162" s="35">
        <v>319</v>
      </c>
      <c r="Q162" s="35">
        <v>60</v>
      </c>
      <c r="R162" s="35">
        <f t="shared" si="17"/>
        <v>289</v>
      </c>
      <c r="S162" s="34">
        <f>R162*1130</f>
        <v>326570</v>
      </c>
      <c r="T162" s="38">
        <f t="shared" si="16"/>
        <v>56500</v>
      </c>
      <c r="U162" s="16">
        <f>LOOKUP(X162, Area!A:A, Area!E:E)</f>
        <v>14</v>
      </c>
      <c r="V162" s="17" t="str">
        <f>LOOKUP(X162, Area!A:A, Area!F:F)</f>
        <v>1회</v>
      </c>
      <c r="W162" s="39" t="str">
        <f>LOOKUP(X162, Area!A:A, Area!C:C)</f>
        <v>KWL</v>
      </c>
      <c r="X162" s="3" t="s">
        <v>388</v>
      </c>
      <c r="Y162" s="3" t="s">
        <v>4587</v>
      </c>
      <c r="Z162" s="59" t="str">
        <f>IF(Y162 = "", "", IF(LOOKUP(Y162, Hotel!A:A, Hotel!B:B)=0, " ", LOOKUP(Y162, Hotel!A:A, Hotel!B:B)))</f>
        <v xml:space="preserve"> </v>
      </c>
      <c r="AA162" s="4" t="str">
        <f>IF(Y162 = "", "", IF(LOOKUP(Y162, Hotel!A:A, Hotel!C:C)=0, " ", LOOKUP(Y162, Hotel!A:A, Hotel!C:C)))</f>
        <v>http://booking.com/42e6a158da430</v>
      </c>
    </row>
    <row r="163" spans="1:27" x14ac:dyDescent="0.3">
      <c r="A163" s="12" t="str">
        <f>LOOKUP(B163, Nation!B:B, Nation!A:A)</f>
        <v>아시아</v>
      </c>
      <c r="B163" s="3" t="s">
        <v>88</v>
      </c>
      <c r="C163" s="12" t="str">
        <f>LOOKUP(X163, Area!A:A, Area!B:B)</f>
        <v>쿠알라룸프르</v>
      </c>
      <c r="D163" s="3" t="s">
        <v>3101</v>
      </c>
      <c r="E163" s="60" t="s">
        <v>1102</v>
      </c>
      <c r="F163" s="4" t="s">
        <v>3324</v>
      </c>
      <c r="G163" s="18">
        <v>42860</v>
      </c>
      <c r="H163" s="18">
        <v>42863</v>
      </c>
      <c r="I163" s="25" t="s">
        <v>8</v>
      </c>
      <c r="J163" s="25" t="s">
        <v>12</v>
      </c>
      <c r="K163" s="51"/>
      <c r="L163" s="26">
        <v>359</v>
      </c>
      <c r="M163" s="26">
        <v>120</v>
      </c>
      <c r="N163" s="14">
        <f t="shared" si="13"/>
        <v>299</v>
      </c>
      <c r="O163" s="15">
        <f>N163*1130</f>
        <v>337870</v>
      </c>
      <c r="P163" s="35">
        <v>289</v>
      </c>
      <c r="Q163" s="35">
        <v>60</v>
      </c>
      <c r="R163" s="35">
        <f t="shared" si="17"/>
        <v>259</v>
      </c>
      <c r="S163" s="34">
        <f>R163*1130</f>
        <v>292670</v>
      </c>
      <c r="T163" s="38">
        <f t="shared" si="16"/>
        <v>45200</v>
      </c>
      <c r="U163" s="16">
        <f>LOOKUP(X163, Area!A:A, Area!E:E)</f>
        <v>6</v>
      </c>
      <c r="V163" s="17" t="str">
        <f>LOOKUP(X163, Area!A:A, Area!F:F)</f>
        <v>직항</v>
      </c>
      <c r="W163" s="39" t="str">
        <f>LOOKUP(X163, Area!A:A, Area!C:C)</f>
        <v>KUL</v>
      </c>
      <c r="X163" s="3" t="s">
        <v>519</v>
      </c>
      <c r="Y163" s="3" t="s">
        <v>3568</v>
      </c>
      <c r="Z163" s="59">
        <f>IF(Y163 = "", "", IF(LOOKUP(Y163, Hotel!A:A, Hotel!B:B)=0, " ", LOOKUP(Y163, Hotel!A:A, Hotel!B:B)))</f>
        <v>5</v>
      </c>
      <c r="AA163" s="4" t="str">
        <f>IF(Y163 = "", "", IF(LOOKUP(Y163, Hotel!A:A, Hotel!C:C)=0, " ", LOOKUP(Y163, Hotel!A:A, Hotel!C:C)))</f>
        <v>http://booking.com/af7d09854727d609</v>
      </c>
    </row>
    <row r="164" spans="1:27" x14ac:dyDescent="0.3">
      <c r="A164" s="12" t="str">
        <f>LOOKUP(B164, Nation!B:B, Nation!A:A)</f>
        <v>아시아</v>
      </c>
      <c r="B164" s="3" t="s">
        <v>432</v>
      </c>
      <c r="C164" s="12" t="str">
        <f>LOOKUP(X164, Area!A:A, Area!B:B)</f>
        <v>홍콩</v>
      </c>
      <c r="D164" s="3" t="s">
        <v>2854</v>
      </c>
      <c r="E164" s="60" t="s">
        <v>1102</v>
      </c>
      <c r="F164" s="4" t="s">
        <v>2855</v>
      </c>
      <c r="G164" s="27">
        <v>42860</v>
      </c>
      <c r="H164" s="27">
        <v>42863</v>
      </c>
      <c r="I164" s="25" t="s">
        <v>8</v>
      </c>
      <c r="J164" s="25" t="s">
        <v>12</v>
      </c>
      <c r="K164" s="51"/>
      <c r="L164" s="26">
        <v>669</v>
      </c>
      <c r="M164" s="26">
        <v>240</v>
      </c>
      <c r="N164" s="14">
        <f t="shared" si="13"/>
        <v>549</v>
      </c>
      <c r="O164" s="15">
        <f>N164*1130</f>
        <v>620370</v>
      </c>
      <c r="P164" s="34"/>
      <c r="Q164" s="34"/>
      <c r="R164" s="35">
        <f t="shared" si="17"/>
        <v>0</v>
      </c>
      <c r="S164" s="34">
        <f>R164*1130</f>
        <v>0</v>
      </c>
      <c r="T164" s="38">
        <f t="shared" si="16"/>
        <v>0</v>
      </c>
      <c r="U164" s="16">
        <f>LOOKUP(X164, Area!A:A, Area!E:E)</f>
        <v>4</v>
      </c>
      <c r="V164" s="17" t="str">
        <f>LOOKUP(X164, Area!A:A, Area!F:F)</f>
        <v>직항</v>
      </c>
      <c r="W164" s="39" t="str">
        <f>LOOKUP(X164, Area!A:A, Area!C:C)</f>
        <v>HKG</v>
      </c>
      <c r="X164" s="3" t="s">
        <v>436</v>
      </c>
      <c r="Y164" s="3" t="s">
        <v>440</v>
      </c>
      <c r="Z164" s="59">
        <f>IF(Y164 = "", "", IF(LOOKUP(Y164, Hotel!A:A, Hotel!B:B)=0, " ", LOOKUP(Y164, Hotel!A:A, Hotel!B:B)))</f>
        <v>5</v>
      </c>
      <c r="AA164" s="4" t="str">
        <f>IF(Y164 = "", "", IF(LOOKUP(Y164, Hotel!A:A, Hotel!C:C)=0, " ", LOOKUP(Y164, Hotel!A:A, Hotel!C:C)))</f>
        <v>http://booking.com/2057497b7123df27</v>
      </c>
    </row>
    <row r="165" spans="1:27" x14ac:dyDescent="0.3">
      <c r="A165" s="12" t="str">
        <f>LOOKUP(B165, Nation!B:B, Nation!A:A)</f>
        <v>북미</v>
      </c>
      <c r="B165" s="4" t="s">
        <v>11</v>
      </c>
      <c r="C165" s="12" t="str">
        <f>LOOKUP(X165, Area!A:A, Area!B:B)</f>
        <v>필라델피아</v>
      </c>
      <c r="D165" s="4" t="s">
        <v>4484</v>
      </c>
      <c r="E165" s="60" t="s">
        <v>1102</v>
      </c>
      <c r="F165" s="4" t="s">
        <v>4483</v>
      </c>
      <c r="G165" s="18">
        <v>42860</v>
      </c>
      <c r="H165" s="18">
        <v>42863</v>
      </c>
      <c r="I165" s="13" t="s">
        <v>8</v>
      </c>
      <c r="J165" s="13" t="s">
        <v>12</v>
      </c>
      <c r="K165" s="49"/>
      <c r="L165" s="32">
        <v>469</v>
      </c>
      <c r="M165" s="32">
        <v>180</v>
      </c>
      <c r="N165" s="14">
        <f t="shared" si="13"/>
        <v>379</v>
      </c>
      <c r="O165" s="15">
        <f>N165*1130</f>
        <v>428270</v>
      </c>
      <c r="P165" s="34"/>
      <c r="Q165" s="34"/>
      <c r="R165" s="35">
        <f t="shared" si="17"/>
        <v>0</v>
      </c>
      <c r="S165" s="34">
        <f>R165*1130</f>
        <v>0</v>
      </c>
      <c r="T165" s="38">
        <f t="shared" si="16"/>
        <v>0</v>
      </c>
      <c r="U165" s="16">
        <f>LOOKUP(X165, Area!A:A, Area!E:E)</f>
        <v>17</v>
      </c>
      <c r="V165" s="17" t="str">
        <f>LOOKUP(X165, Area!A:A, Area!F:F)</f>
        <v>1회</v>
      </c>
      <c r="W165" s="39" t="str">
        <f>LOOKUP(X165, Area!A:A, Area!C:C)</f>
        <v>PHL</v>
      </c>
      <c r="X165" s="4" t="s">
        <v>759</v>
      </c>
      <c r="Y165" s="4" t="s">
        <v>4485</v>
      </c>
      <c r="Z165" s="4"/>
      <c r="AA165" s="4" t="str">
        <f>IF(Y165 = "", "", IF(LOOKUP(Y165, Hotel!A:A, Hotel!C:C)=0, " ", LOOKUP(Y165, Hotel!A:A, Hotel!C:C)))</f>
        <v xml:space="preserve"> http://booking.com/b8443949a2ba</v>
      </c>
    </row>
    <row r="166" spans="1:27" x14ac:dyDescent="0.3">
      <c r="A166" s="12" t="str">
        <f>LOOKUP(B166, Nation!B:B, Nation!A:A)</f>
        <v>오세아니아</v>
      </c>
      <c r="B166" s="3" t="s">
        <v>7</v>
      </c>
      <c r="C166" s="12" t="str">
        <f>LOOKUP(X166, Area!A:A, Area!B:B)</f>
        <v>웨스턴오스트레일리아 퍼스</v>
      </c>
      <c r="D166" s="3" t="s">
        <v>2886</v>
      </c>
      <c r="E166" s="60" t="s">
        <v>1102</v>
      </c>
      <c r="F166" s="4" t="s">
        <v>2888</v>
      </c>
      <c r="G166" s="27">
        <v>42860</v>
      </c>
      <c r="H166" s="27">
        <v>42863</v>
      </c>
      <c r="I166" s="25" t="s">
        <v>8</v>
      </c>
      <c r="J166" s="25" t="s">
        <v>12</v>
      </c>
      <c r="K166" s="51"/>
      <c r="L166" s="26">
        <v>379</v>
      </c>
      <c r="M166" s="26">
        <v>150</v>
      </c>
      <c r="N166" s="14">
        <f t="shared" si="13"/>
        <v>304</v>
      </c>
      <c r="O166" s="15">
        <f>N166*1130</f>
        <v>343520</v>
      </c>
      <c r="P166" s="34"/>
      <c r="Q166" s="34"/>
      <c r="R166" s="35">
        <f t="shared" si="17"/>
        <v>0</v>
      </c>
      <c r="S166" s="34">
        <f>R166*1130</f>
        <v>0</v>
      </c>
      <c r="T166" s="38">
        <f t="shared" si="16"/>
        <v>0</v>
      </c>
      <c r="U166" s="16">
        <f>LOOKUP(X166, Area!A:A, Area!E:E)</f>
        <v>24</v>
      </c>
      <c r="V166" s="17" t="str">
        <f>LOOKUP(X166, Area!A:A, Area!F:F)</f>
        <v>1회</v>
      </c>
      <c r="W166" s="39" t="str">
        <f>LOOKUP(X166, Area!A:A, Area!C:C)</f>
        <v>PER</v>
      </c>
      <c r="X166" s="3" t="s">
        <v>752</v>
      </c>
      <c r="Y166" s="3" t="s">
        <v>2887</v>
      </c>
      <c r="Z166" s="59" t="str">
        <f>IF(Y166 = "", "", IF(LOOKUP(Y166, Hotel!A:A, Hotel!B:B)=0, " ", LOOKUP(Y166, Hotel!A:A, Hotel!B:B)))</f>
        <v xml:space="preserve"> </v>
      </c>
      <c r="AA166" s="4" t="str">
        <f>IF(Y166 = "", "", IF(LOOKUP(Y166, Hotel!A:A, Hotel!C:C)=0, " ", LOOKUP(Y166, Hotel!A:A, Hotel!C:C)))</f>
        <v>http://dunhuramambo.com/lodges/pamuzinda/</v>
      </c>
    </row>
    <row r="167" spans="1:27" x14ac:dyDescent="0.3">
      <c r="A167" s="12" t="str">
        <f>LOOKUP(B167, Nation!B:B, Nation!A:A)</f>
        <v>유럽&amp;중동</v>
      </c>
      <c r="B167" s="12" t="s">
        <v>2615</v>
      </c>
      <c r="C167" s="12" t="str">
        <f>LOOKUP(X167, Area!A:A, Area!B:B)</f>
        <v>홀달랜드 버진</v>
      </c>
      <c r="D167" s="12" t="s">
        <v>2616</v>
      </c>
      <c r="E167" s="60" t="s">
        <v>1102</v>
      </c>
      <c r="F167" s="12" t="s">
        <v>1127</v>
      </c>
      <c r="G167" s="18">
        <v>42860</v>
      </c>
      <c r="H167" s="18">
        <v>42864</v>
      </c>
      <c r="I167" s="13" t="s">
        <v>18</v>
      </c>
      <c r="J167" s="13" t="s">
        <v>3</v>
      </c>
      <c r="K167" s="41"/>
      <c r="L167" s="14">
        <v>839</v>
      </c>
      <c r="M167" s="14">
        <v>300</v>
      </c>
      <c r="N167" s="14">
        <f t="shared" si="13"/>
        <v>689</v>
      </c>
      <c r="O167" s="15">
        <f>N167*1130</f>
        <v>778570</v>
      </c>
      <c r="P167" s="34"/>
      <c r="Q167" s="34"/>
      <c r="R167" s="35">
        <f t="shared" si="17"/>
        <v>0</v>
      </c>
      <c r="S167" s="34">
        <f>R167*1130</f>
        <v>0</v>
      </c>
      <c r="T167" s="38">
        <f t="shared" ref="T167:T198" si="18">IF(R167&gt;0, O167-S167, 0)</f>
        <v>0</v>
      </c>
      <c r="U167" s="16">
        <f>LOOKUP(X167, Area!A:A, Area!E:E)</f>
        <v>13</v>
      </c>
      <c r="V167" s="17" t="str">
        <f>LOOKUP(X167, Area!A:A, Area!F:F)</f>
        <v>1회</v>
      </c>
      <c r="W167" s="39" t="str">
        <f>LOOKUP(X167, Area!A:A, Area!C:C)</f>
        <v>BGO</v>
      </c>
      <c r="X167" s="4" t="s">
        <v>2016</v>
      </c>
      <c r="Y167" s="4" t="s">
        <v>1669</v>
      </c>
      <c r="Z167" s="59" t="str">
        <f>IF(Y167 = "", "", IF(LOOKUP(Y167, Hotel!A:A, Hotel!B:B)=0, " ", LOOKUP(Y167, Hotel!A:A, Hotel!B:B)))</f>
        <v xml:space="preserve"> </v>
      </c>
      <c r="AA167" s="4" t="str">
        <f>IF(Y167 = "", "", IF(LOOKUP(Y167, Hotel!A:A, Hotel!C:C)=0, " ", LOOKUP(Y167, Hotel!A:A, Hotel!C:C)))</f>
        <v>http://booking.com/db3559c95454b</v>
      </c>
    </row>
    <row r="168" spans="1:27" x14ac:dyDescent="0.3">
      <c r="A168" s="12" t="str">
        <f>LOOKUP(B168, Nation!B:B, Nation!A:A)</f>
        <v>북미</v>
      </c>
      <c r="B168" s="12" t="s">
        <v>11</v>
      </c>
      <c r="C168" s="12" t="str">
        <f>LOOKUP(X168, Area!A:A, Area!B:B)</f>
        <v>뉴욕</v>
      </c>
      <c r="D168" s="12" t="s">
        <v>692</v>
      </c>
      <c r="E168" s="60" t="s">
        <v>1102</v>
      </c>
      <c r="F168" s="12" t="s">
        <v>1130</v>
      </c>
      <c r="G168" s="18">
        <v>42860</v>
      </c>
      <c r="H168" s="18">
        <v>42862</v>
      </c>
      <c r="I168" s="25" t="s">
        <v>8</v>
      </c>
      <c r="J168" s="13" t="s">
        <v>2525</v>
      </c>
      <c r="K168" s="41"/>
      <c r="L168" s="14">
        <v>459</v>
      </c>
      <c r="M168" s="14">
        <v>150</v>
      </c>
      <c r="N168" s="14">
        <f t="shared" si="13"/>
        <v>384</v>
      </c>
      <c r="O168" s="15">
        <f>N168*1130</f>
        <v>433920</v>
      </c>
      <c r="P168" s="35">
        <v>319</v>
      </c>
      <c r="Q168" s="35">
        <v>0</v>
      </c>
      <c r="R168" s="35">
        <f t="shared" si="17"/>
        <v>319</v>
      </c>
      <c r="S168" s="34">
        <f>R168*1130</f>
        <v>360470</v>
      </c>
      <c r="T168" s="38">
        <f t="shared" si="18"/>
        <v>73450</v>
      </c>
      <c r="U168" s="16">
        <f>LOOKUP(X168, Area!A:A, Area!E:E)</f>
        <v>14</v>
      </c>
      <c r="V168" s="17" t="str">
        <f>LOOKUP(X168, Area!A:A, Area!F:F)</f>
        <v>직항</v>
      </c>
      <c r="W168" s="39" t="str">
        <f>LOOKUP(X168, Area!A:A, Area!C:C)</f>
        <v>JFK</v>
      </c>
      <c r="X168" s="4" t="s">
        <v>690</v>
      </c>
      <c r="Y168" s="4" t="s">
        <v>693</v>
      </c>
      <c r="Z168" s="59" t="str">
        <f>IF(Y168 = "", "", IF(LOOKUP(Y168, Hotel!A:A, Hotel!B:B)=0, " ", LOOKUP(Y168, Hotel!A:A, Hotel!B:B)))</f>
        <v xml:space="preserve"> </v>
      </c>
      <c r="AA168" s="4" t="str">
        <f>IF(Y168 = "", "", IF(LOOKUP(Y168, Hotel!A:A, Hotel!C:C)=0, " ", LOOKUP(Y168, Hotel!A:A, Hotel!C:C)))</f>
        <v>http://booking.com/b919be4ef490</v>
      </c>
    </row>
    <row r="169" spans="1:27" x14ac:dyDescent="0.3">
      <c r="A169" s="12" t="str">
        <f>LOOKUP(B169, Nation!B:B, Nation!A:A)</f>
        <v>북미</v>
      </c>
      <c r="B169" s="12" t="s">
        <v>11</v>
      </c>
      <c r="C169" s="12" t="str">
        <f>LOOKUP(X169, Area!A:A, Area!B:B)</f>
        <v>뉴욕</v>
      </c>
      <c r="D169" s="12" t="s">
        <v>692</v>
      </c>
      <c r="E169" s="60" t="s">
        <v>1102</v>
      </c>
      <c r="F169" s="12" t="s">
        <v>1131</v>
      </c>
      <c r="G169" s="18">
        <v>42860</v>
      </c>
      <c r="H169" s="18">
        <v>42862</v>
      </c>
      <c r="I169" s="25" t="s">
        <v>8</v>
      </c>
      <c r="J169" s="13" t="s">
        <v>2525</v>
      </c>
      <c r="K169" s="41"/>
      <c r="L169" s="14">
        <v>459</v>
      </c>
      <c r="M169" s="14">
        <v>150</v>
      </c>
      <c r="N169" s="14">
        <f t="shared" si="13"/>
        <v>384</v>
      </c>
      <c r="O169" s="15">
        <f>N169*1130</f>
        <v>433920</v>
      </c>
      <c r="P169" s="35">
        <v>319</v>
      </c>
      <c r="Q169" s="35">
        <v>0</v>
      </c>
      <c r="R169" s="35">
        <f t="shared" si="17"/>
        <v>319</v>
      </c>
      <c r="S169" s="34">
        <f>R169*1130</f>
        <v>360470</v>
      </c>
      <c r="T169" s="38">
        <f t="shared" si="18"/>
        <v>73450</v>
      </c>
      <c r="U169" s="16">
        <f>LOOKUP(X169, Area!A:A, Area!E:E)</f>
        <v>14</v>
      </c>
      <c r="V169" s="17" t="str">
        <f>LOOKUP(X169, Area!A:A, Area!F:F)</f>
        <v>직항</v>
      </c>
      <c r="W169" s="39" t="str">
        <f>LOOKUP(X169, Area!A:A, Area!C:C)</f>
        <v>JFK</v>
      </c>
      <c r="X169" s="4" t="s">
        <v>690</v>
      </c>
      <c r="Y169" s="4" t="s">
        <v>693</v>
      </c>
      <c r="Z169" s="59" t="str">
        <f>IF(Y169 = "", "", IF(LOOKUP(Y169, Hotel!A:A, Hotel!B:B)=0, " ", LOOKUP(Y169, Hotel!A:A, Hotel!B:B)))</f>
        <v xml:space="preserve"> </v>
      </c>
      <c r="AA169" s="4" t="str">
        <f>IF(Y169 = "", "", IF(LOOKUP(Y169, Hotel!A:A, Hotel!C:C)=0, " ", LOOKUP(Y169, Hotel!A:A, Hotel!C:C)))</f>
        <v>http://booking.com/b919be4ef490</v>
      </c>
    </row>
    <row r="170" spans="1:27" x14ac:dyDescent="0.3">
      <c r="A170" s="12" t="str">
        <f>LOOKUP(B170, Nation!B:B, Nation!A:A)</f>
        <v>오세아니아</v>
      </c>
      <c r="B170" s="4" t="s">
        <v>7</v>
      </c>
      <c r="C170" s="12" t="str">
        <f>LOOKUP(X170, Area!A:A, Area!B:B)</f>
        <v>퀸즈랜드 케언즈</v>
      </c>
      <c r="D170" s="4" t="s">
        <v>4129</v>
      </c>
      <c r="E170" s="60" t="s">
        <v>1102</v>
      </c>
      <c r="F170" s="4" t="s">
        <v>4337</v>
      </c>
      <c r="G170" s="18">
        <v>42860</v>
      </c>
      <c r="H170" s="18">
        <v>42863</v>
      </c>
      <c r="I170" s="13" t="s">
        <v>8</v>
      </c>
      <c r="J170" s="13" t="s">
        <v>12</v>
      </c>
      <c r="K170" s="65"/>
      <c r="L170" s="32">
        <v>479</v>
      </c>
      <c r="M170" s="32">
        <v>180</v>
      </c>
      <c r="N170" s="14">
        <f t="shared" si="13"/>
        <v>389</v>
      </c>
      <c r="O170" s="15">
        <f>N170*1130</f>
        <v>439570</v>
      </c>
      <c r="P170" s="34"/>
      <c r="Q170" s="34"/>
      <c r="R170" s="35">
        <f t="shared" si="17"/>
        <v>0</v>
      </c>
      <c r="S170" s="34">
        <f>R170*1130</f>
        <v>0</v>
      </c>
      <c r="T170" s="38">
        <f t="shared" si="18"/>
        <v>0</v>
      </c>
      <c r="U170" s="16">
        <f>LOOKUP(X170, Area!A:A, Area!E:E)</f>
        <v>22</v>
      </c>
      <c r="V170" s="17" t="str">
        <f>LOOKUP(X170, Area!A:A, Area!F:F)</f>
        <v>1회</v>
      </c>
      <c r="W170" s="39" t="str">
        <f>LOOKUP(X170, Area!A:A, Area!C:C)</f>
        <v>CNS</v>
      </c>
      <c r="X170" s="4" t="s">
        <v>180</v>
      </c>
      <c r="Y170" s="4" t="s">
        <v>4334</v>
      </c>
      <c r="Z170" s="4"/>
      <c r="AA170" s="4" t="str">
        <f>IF(Y170 = "", "", IF(LOOKUP(Y170, Hotel!A:A, Hotel!C:C)=0, " ", LOOKUP(Y170, Hotel!A:A, Hotel!C:C)))</f>
        <v>http://booking.com/07c21d1329c7aa</v>
      </c>
    </row>
    <row r="171" spans="1:27" x14ac:dyDescent="0.3">
      <c r="A171" s="12" t="str">
        <f>LOOKUP(B171, Nation!B:B, Nation!A:A)</f>
        <v>아시아</v>
      </c>
      <c r="B171" s="4" t="s">
        <v>60</v>
      </c>
      <c r="C171" s="12" t="str">
        <f>LOOKUP(X171, Area!A:A, Area!B:B)</f>
        <v>발리 덴파사르</v>
      </c>
      <c r="D171" s="4" t="s">
        <v>4469</v>
      </c>
      <c r="E171" s="60" t="s">
        <v>1102</v>
      </c>
      <c r="F171" s="4" t="s">
        <v>4468</v>
      </c>
      <c r="G171" s="18">
        <v>42860</v>
      </c>
      <c r="H171" s="18">
        <v>42865</v>
      </c>
      <c r="I171" s="13" t="s">
        <v>8</v>
      </c>
      <c r="J171" s="13" t="s">
        <v>78</v>
      </c>
      <c r="K171" s="49"/>
      <c r="L171" s="32">
        <v>869</v>
      </c>
      <c r="M171" s="32">
        <v>330</v>
      </c>
      <c r="N171" s="14">
        <f t="shared" si="13"/>
        <v>704</v>
      </c>
      <c r="O171" s="15">
        <f>N171*1130</f>
        <v>795520</v>
      </c>
      <c r="P171" s="34"/>
      <c r="Q171" s="34"/>
      <c r="R171" s="35">
        <f t="shared" si="17"/>
        <v>0</v>
      </c>
      <c r="S171" s="34">
        <f>R171*1130</f>
        <v>0</v>
      </c>
      <c r="T171" s="38">
        <f t="shared" si="18"/>
        <v>0</v>
      </c>
      <c r="U171" s="16">
        <f>LOOKUP(X171, Area!A:A, Area!E:E)</f>
        <v>7</v>
      </c>
      <c r="V171" s="17" t="str">
        <f>LOOKUP(X171, Area!A:A, Area!F:F)</f>
        <v>직항</v>
      </c>
      <c r="W171" s="39" t="str">
        <f>LOOKUP(X171, Area!A:A, Area!C:C)</f>
        <v>DPS</v>
      </c>
      <c r="X171" s="4" t="s">
        <v>2853</v>
      </c>
      <c r="Y171" s="4" t="s">
        <v>1861</v>
      </c>
      <c r="Z171" s="4"/>
      <c r="AA171" s="4" t="str">
        <f>IF(Y171 = "", "", IF(LOOKUP(Y171, Hotel!A:A, Hotel!C:C)=0, " ", LOOKUP(Y171, Hotel!A:A, Hotel!C:C)))</f>
        <v>http://booking.com/c4d627748fe9d5032</v>
      </c>
    </row>
    <row r="172" spans="1:27" x14ac:dyDescent="0.3">
      <c r="A172" s="12" t="str">
        <f>LOOKUP(B172, Nation!B:B, Nation!A:A)</f>
        <v>아시아</v>
      </c>
      <c r="B172" s="3" t="s">
        <v>91</v>
      </c>
      <c r="C172" s="12" t="str">
        <f>LOOKUP(X172, Area!A:A, Area!B:B)</f>
        <v>북경</v>
      </c>
      <c r="D172" s="3" t="s">
        <v>97</v>
      </c>
      <c r="E172" s="60" t="s">
        <v>1102</v>
      </c>
      <c r="F172" s="4" t="s">
        <v>4009</v>
      </c>
      <c r="G172" s="27">
        <v>42861</v>
      </c>
      <c r="H172" s="27">
        <v>42864</v>
      </c>
      <c r="I172" s="58" t="s">
        <v>2</v>
      </c>
      <c r="J172" s="25" t="s">
        <v>12</v>
      </c>
      <c r="K172" s="49"/>
      <c r="L172" s="45">
        <v>399</v>
      </c>
      <c r="M172" s="45">
        <v>120</v>
      </c>
      <c r="N172" s="14">
        <f t="shared" si="13"/>
        <v>339</v>
      </c>
      <c r="O172" s="15">
        <f>N172*1130</f>
        <v>383070</v>
      </c>
      <c r="P172" s="35">
        <v>289</v>
      </c>
      <c r="Q172" s="35">
        <v>0</v>
      </c>
      <c r="R172" s="35">
        <f t="shared" si="17"/>
        <v>289</v>
      </c>
      <c r="S172" s="34">
        <f>R172*1130</f>
        <v>326570</v>
      </c>
      <c r="T172" s="38">
        <f t="shared" si="18"/>
        <v>56500</v>
      </c>
      <c r="U172" s="16">
        <f>LOOKUP(X172, Area!A:A, Area!E:E)</f>
        <v>2</v>
      </c>
      <c r="V172" s="17" t="str">
        <f>LOOKUP(X172, Area!A:A, Area!F:F)</f>
        <v>직항</v>
      </c>
      <c r="W172" s="39" t="str">
        <f>LOOKUP(X172, Area!A:A, Area!C:C)</f>
        <v>PEK</v>
      </c>
      <c r="X172" s="3" t="s">
        <v>93</v>
      </c>
      <c r="Y172" s="4" t="s">
        <v>3948</v>
      </c>
      <c r="Z172" s="59">
        <f>IF(Y172 = "", "", IF(LOOKUP(Y172, Hotel!A:A, Hotel!B:B)=0, " ", LOOKUP(Y172, Hotel!A:A, Hotel!B:B)))</f>
        <v>5</v>
      </c>
      <c r="AA172" s="4" t="str">
        <f>IF(Y172 = "", "", IF(LOOKUP(Y172, Hotel!A:A, Hotel!C:C)=0, " ", LOOKUP(Y172, Hotel!A:A, Hotel!C:C)))</f>
        <v>http://booking.com/d832ed36cbe921182</v>
      </c>
    </row>
    <row r="173" spans="1:27" x14ac:dyDescent="0.3">
      <c r="A173" s="12" t="str">
        <f>LOOKUP(B173, Nation!B:B, Nation!A:A)</f>
        <v>북미</v>
      </c>
      <c r="B173" s="12" t="s">
        <v>11</v>
      </c>
      <c r="C173" s="12" t="str">
        <f>LOOKUP(X173, Area!A:A, Area!B:B)</f>
        <v>보스톤</v>
      </c>
      <c r="D173" s="12" t="s">
        <v>135</v>
      </c>
      <c r="E173" s="60" t="s">
        <v>1102</v>
      </c>
      <c r="F173" s="12" t="s">
        <v>1132</v>
      </c>
      <c r="G173" s="18">
        <v>42861</v>
      </c>
      <c r="H173" s="18">
        <v>42863</v>
      </c>
      <c r="I173" s="13" t="s">
        <v>2519</v>
      </c>
      <c r="J173" s="13" t="s">
        <v>2525</v>
      </c>
      <c r="K173" s="41"/>
      <c r="L173" s="26">
        <v>459</v>
      </c>
      <c r="M173" s="26">
        <v>150</v>
      </c>
      <c r="N173" s="14">
        <f t="shared" si="13"/>
        <v>384</v>
      </c>
      <c r="O173" s="15">
        <f>N173*1130</f>
        <v>433920</v>
      </c>
      <c r="P173" s="35">
        <v>279</v>
      </c>
      <c r="Q173" s="35">
        <v>0</v>
      </c>
      <c r="R173" s="35">
        <f t="shared" si="17"/>
        <v>279</v>
      </c>
      <c r="S173" s="34">
        <f>R173*1130</f>
        <v>315270</v>
      </c>
      <c r="T173" s="38">
        <f t="shared" si="18"/>
        <v>118650</v>
      </c>
      <c r="U173" s="16">
        <f>LOOKUP(X173, Area!A:A, Area!E:E)</f>
        <v>16</v>
      </c>
      <c r="V173" s="17" t="str">
        <f>LOOKUP(X173, Area!A:A, Area!F:F)</f>
        <v>1회</v>
      </c>
      <c r="W173" s="39" t="str">
        <f>LOOKUP(X173, Area!A:A, Area!C:C)</f>
        <v>BOS</v>
      </c>
      <c r="X173" s="4" t="s">
        <v>137</v>
      </c>
      <c r="Y173" s="4" t="s">
        <v>136</v>
      </c>
      <c r="Z173" s="59">
        <f>IF(Y173 = "", "", IF(LOOKUP(Y173, Hotel!A:A, Hotel!B:B)=0, " ", LOOKUP(Y173, Hotel!A:A, Hotel!B:B)))</f>
        <v>4</v>
      </c>
      <c r="AA173" s="4" t="str">
        <f>IF(Y173 = "", "", IF(LOOKUP(Y173, Hotel!A:A, Hotel!C:C)=0, " ", LOOKUP(Y173, Hotel!A:A, Hotel!C:C)))</f>
        <v>http://booking.com/0061b1b4ec14</v>
      </c>
    </row>
    <row r="174" spans="1:27" x14ac:dyDescent="0.3">
      <c r="A174" s="12" t="str">
        <f>LOOKUP(B174, Nation!B:B, Nation!A:A)</f>
        <v>아시아</v>
      </c>
      <c r="B174" s="4" t="s">
        <v>91</v>
      </c>
      <c r="C174" s="12" t="str">
        <f>LOOKUP(X174, Area!A:A, Area!B:B)</f>
        <v>산시 시안</v>
      </c>
      <c r="D174" s="4" t="s">
        <v>3081</v>
      </c>
      <c r="E174" s="60" t="s">
        <v>1102</v>
      </c>
      <c r="F174" s="4" t="s">
        <v>3860</v>
      </c>
      <c r="G174" s="18">
        <v>42861</v>
      </c>
      <c r="H174" s="18">
        <v>42864</v>
      </c>
      <c r="I174" s="13" t="s">
        <v>2</v>
      </c>
      <c r="J174" s="13" t="s">
        <v>12</v>
      </c>
      <c r="K174" s="49"/>
      <c r="L174" s="32">
        <v>399</v>
      </c>
      <c r="M174" s="32">
        <v>120</v>
      </c>
      <c r="N174" s="14">
        <f t="shared" si="13"/>
        <v>339</v>
      </c>
      <c r="O174" s="15">
        <f>N174*1130</f>
        <v>383070</v>
      </c>
      <c r="P174" s="35">
        <v>319</v>
      </c>
      <c r="Q174" s="35">
        <v>60</v>
      </c>
      <c r="R174" s="35">
        <f t="shared" si="17"/>
        <v>289</v>
      </c>
      <c r="S174" s="34">
        <f>R174*1130</f>
        <v>326570</v>
      </c>
      <c r="T174" s="38">
        <f t="shared" si="18"/>
        <v>56500</v>
      </c>
      <c r="U174" s="16">
        <f>LOOKUP(X174, Area!A:A, Area!E:E)</f>
        <v>3</v>
      </c>
      <c r="V174" s="17" t="str">
        <f>LOOKUP(X174, Area!A:A, Area!F:F)</f>
        <v>직항</v>
      </c>
      <c r="W174" s="39" t="str">
        <f>LOOKUP(X174, Area!A:A, Area!C:C)</f>
        <v>XIY</v>
      </c>
      <c r="X174" s="4" t="s">
        <v>1077</v>
      </c>
      <c r="Y174" s="4" t="s">
        <v>1079</v>
      </c>
      <c r="Z174" s="59">
        <f>IF(Y174 = "", "", IF(LOOKUP(Y174, Hotel!A:A, Hotel!B:B)=0, " ", LOOKUP(Y174, Hotel!A:A, Hotel!B:B)))</f>
        <v>5</v>
      </c>
      <c r="AA174" s="4" t="str">
        <f>IF(Y174 = "", "", IF(LOOKUP(Y174, Hotel!A:A, Hotel!C:C)=0, " ", LOOKUP(Y174, Hotel!A:A, Hotel!C:C)))</f>
        <v>http://booking.com/e5720c1402b1b5b95</v>
      </c>
    </row>
    <row r="175" spans="1:27" x14ac:dyDescent="0.3">
      <c r="A175" s="12" t="str">
        <f>LOOKUP(B175, Nation!B:B, Nation!A:A)</f>
        <v>아시아</v>
      </c>
      <c r="B175" s="4" t="s">
        <v>91</v>
      </c>
      <c r="C175" s="12" t="str">
        <f>LOOKUP(X175, Area!A:A, Area!B:B)</f>
        <v>윈난 쿤밍</v>
      </c>
      <c r="D175" s="4" t="s">
        <v>4478</v>
      </c>
      <c r="E175" s="60" t="s">
        <v>1102</v>
      </c>
      <c r="F175" s="4" t="s">
        <v>4492</v>
      </c>
      <c r="G175" s="18">
        <v>42861</v>
      </c>
      <c r="H175" s="18">
        <v>42864</v>
      </c>
      <c r="I175" s="13" t="s">
        <v>2</v>
      </c>
      <c r="J175" s="13" t="s">
        <v>12</v>
      </c>
      <c r="K175" s="49"/>
      <c r="L175" s="32">
        <v>469</v>
      </c>
      <c r="M175" s="32">
        <v>180</v>
      </c>
      <c r="N175" s="14">
        <f t="shared" si="13"/>
        <v>379</v>
      </c>
      <c r="O175" s="15">
        <f>N175*1130</f>
        <v>428270</v>
      </c>
      <c r="P175" s="34"/>
      <c r="Q175" s="34"/>
      <c r="R175" s="35">
        <f t="shared" si="17"/>
        <v>0</v>
      </c>
      <c r="S175" s="34">
        <f>R175*1130</f>
        <v>0</v>
      </c>
      <c r="T175" s="38">
        <f t="shared" si="18"/>
        <v>0</v>
      </c>
      <c r="U175" s="16">
        <f>LOOKUP(X175, Area!A:A, Area!E:E)</f>
        <v>4</v>
      </c>
      <c r="V175" s="17" t="str">
        <f>LOOKUP(X175, Area!A:A, Area!F:F)</f>
        <v>직항</v>
      </c>
      <c r="W175" s="39" t="str">
        <f>LOOKUP(X175, Area!A:A, Area!C:C)</f>
        <v>KMG</v>
      </c>
      <c r="X175" s="4" t="s">
        <v>529</v>
      </c>
      <c r="Y175" s="4" t="s">
        <v>4479</v>
      </c>
      <c r="Z175" s="4"/>
      <c r="AA175" s="4" t="str">
        <f>IF(Y175 = "", "", IF(LOOKUP(Y175, Hotel!A:A, Hotel!C:C)=0, " ", LOOKUP(Y175, Hotel!A:A, Hotel!C:C)))</f>
        <v>http://booking.com/d019b50491e830</v>
      </c>
    </row>
    <row r="176" spans="1:27" x14ac:dyDescent="0.3">
      <c r="A176" s="12" t="str">
        <f>LOOKUP(B176, Nation!B:B, Nation!A:A)</f>
        <v>아시아</v>
      </c>
      <c r="B176" s="24" t="s">
        <v>601</v>
      </c>
      <c r="C176" s="12" t="str">
        <f>LOOKUP(X176, Area!A:A, Area!B:B)</f>
        <v>양곤</v>
      </c>
      <c r="D176" s="24" t="s">
        <v>2564</v>
      </c>
      <c r="E176" s="60" t="s">
        <v>1102</v>
      </c>
      <c r="F176" s="12" t="s">
        <v>2709</v>
      </c>
      <c r="G176" s="18">
        <v>42861</v>
      </c>
      <c r="H176" s="18">
        <v>42866</v>
      </c>
      <c r="I176" s="25" t="s">
        <v>8</v>
      </c>
      <c r="J176" s="25" t="s">
        <v>78</v>
      </c>
      <c r="K176" s="51"/>
      <c r="L176" s="26">
        <v>719</v>
      </c>
      <c r="M176" s="26">
        <v>240</v>
      </c>
      <c r="N176" s="14">
        <f t="shared" si="13"/>
        <v>599</v>
      </c>
      <c r="O176" s="15">
        <f>N176*1130</f>
        <v>676870</v>
      </c>
      <c r="P176" s="34"/>
      <c r="Q176" s="34"/>
      <c r="R176" s="35">
        <f t="shared" si="17"/>
        <v>0</v>
      </c>
      <c r="S176" s="34">
        <f>R176*1130</f>
        <v>0</v>
      </c>
      <c r="T176" s="38">
        <f t="shared" si="18"/>
        <v>0</v>
      </c>
      <c r="U176" s="16">
        <f>LOOKUP(X176, Area!A:A, Area!E:E)</f>
        <v>6</v>
      </c>
      <c r="V176" s="17" t="str">
        <f>LOOKUP(X176, Area!A:A, Area!F:F)</f>
        <v>직항</v>
      </c>
      <c r="W176" s="39" t="str">
        <f>LOOKUP(X176, Area!A:A, Area!C:C)</f>
        <v>RGN</v>
      </c>
      <c r="X176" s="3" t="s">
        <v>2448</v>
      </c>
      <c r="Y176" s="3" t="s">
        <v>1759</v>
      </c>
      <c r="Z176" s="59">
        <f>IF(Y176 = "", "", IF(LOOKUP(Y176, Hotel!A:A, Hotel!B:B)=0, " ", LOOKUP(Y176, Hotel!A:A, Hotel!B:B)))</f>
        <v>5</v>
      </c>
      <c r="AA176" s="4" t="str">
        <f>IF(Y176 = "", "", IF(LOOKUP(Y176, Hotel!A:A, Hotel!C:C)=0, " ", LOOKUP(Y176, Hotel!A:A, Hotel!C:C)))</f>
        <v>http://booking.com/23b9a94a243383</v>
      </c>
    </row>
    <row r="177" spans="1:27" x14ac:dyDescent="0.3">
      <c r="A177" s="12" t="str">
        <f>LOOKUP(B177, Nation!B:B, Nation!A:A)</f>
        <v>아시아</v>
      </c>
      <c r="B177" s="3" t="s">
        <v>71</v>
      </c>
      <c r="C177" s="12" t="str">
        <f>LOOKUP(X177, Area!A:A, Area!B:B)</f>
        <v>코사무이</v>
      </c>
      <c r="D177" s="3" t="s">
        <v>3665</v>
      </c>
      <c r="E177" s="60" t="s">
        <v>1102</v>
      </c>
      <c r="F177" s="4" t="s">
        <v>3736</v>
      </c>
      <c r="G177" s="27">
        <v>42862</v>
      </c>
      <c r="H177" s="27">
        <v>42865</v>
      </c>
      <c r="I177" s="25" t="s">
        <v>21</v>
      </c>
      <c r="J177" s="25" t="s">
        <v>12</v>
      </c>
      <c r="K177" s="51"/>
      <c r="L177" s="45">
        <v>399</v>
      </c>
      <c r="M177" s="45">
        <v>120</v>
      </c>
      <c r="N177" s="14">
        <f t="shared" si="13"/>
        <v>339</v>
      </c>
      <c r="O177" s="15">
        <f>N177*1130</f>
        <v>383070</v>
      </c>
      <c r="P177" s="35">
        <v>319</v>
      </c>
      <c r="Q177" s="35">
        <v>60</v>
      </c>
      <c r="R177" s="35">
        <f t="shared" si="17"/>
        <v>289</v>
      </c>
      <c r="S177" s="34">
        <f>R177*1130</f>
        <v>326570</v>
      </c>
      <c r="T177" s="38">
        <f t="shared" si="18"/>
        <v>56500</v>
      </c>
      <c r="U177" s="16">
        <f>LOOKUP(X177, Area!A:A, Area!E:E)</f>
        <v>9</v>
      </c>
      <c r="V177" s="17" t="str">
        <f>LOOKUP(X177, Area!A:A, Area!F:F)</f>
        <v>1회</v>
      </c>
      <c r="W177" s="39" t="str">
        <f>LOOKUP(X177, Area!A:A, Area!C:C)</f>
        <v>USM</v>
      </c>
      <c r="X177" s="3" t="s">
        <v>501</v>
      </c>
      <c r="Y177" s="4" t="s">
        <v>3625</v>
      </c>
      <c r="Z177" s="59">
        <f>IF(Y177 = "", "", IF(LOOKUP(Y177, Hotel!A:A, Hotel!B:B)=0, " ", LOOKUP(Y177, Hotel!A:A, Hotel!B:B)))</f>
        <v>4</v>
      </c>
      <c r="AA177" s="4" t="str">
        <f>IF(Y177 = "", "", IF(LOOKUP(Y177, Hotel!A:A, Hotel!C:C)=0, " ", LOOKUP(Y177, Hotel!A:A, Hotel!C:C)))</f>
        <v>http://booking.com/d7c10191ba0448230</v>
      </c>
    </row>
    <row r="178" spans="1:27" x14ac:dyDescent="0.3">
      <c r="A178" s="12" t="str">
        <f>LOOKUP(B178, Nation!B:B, Nation!A:A)</f>
        <v>아시아</v>
      </c>
      <c r="B178" s="12" t="s">
        <v>91</v>
      </c>
      <c r="C178" s="12" t="str">
        <f>LOOKUP(X178, Area!A:A, Area!B:B)</f>
        <v>광둥성 주해</v>
      </c>
      <c r="D178" s="12" t="s">
        <v>2513</v>
      </c>
      <c r="E178" s="60" t="s">
        <v>1102</v>
      </c>
      <c r="F178" s="12" t="s">
        <v>1111</v>
      </c>
      <c r="G178" s="18">
        <v>42862</v>
      </c>
      <c r="H178" s="18">
        <v>42865</v>
      </c>
      <c r="I178" s="13" t="s">
        <v>21</v>
      </c>
      <c r="J178" s="13" t="s">
        <v>12</v>
      </c>
      <c r="K178" s="41"/>
      <c r="L178" s="14">
        <v>619</v>
      </c>
      <c r="M178" s="14">
        <v>240</v>
      </c>
      <c r="N178" s="14">
        <f t="shared" si="13"/>
        <v>499</v>
      </c>
      <c r="O178" s="15">
        <f>N178*1130</f>
        <v>563870</v>
      </c>
      <c r="P178" s="34"/>
      <c r="Q178" s="34"/>
      <c r="R178" s="35">
        <f t="shared" si="17"/>
        <v>0</v>
      </c>
      <c r="S178" s="34">
        <f>R178*1130</f>
        <v>0</v>
      </c>
      <c r="T178" s="38">
        <f t="shared" si="18"/>
        <v>0</v>
      </c>
      <c r="U178" s="16">
        <f>LOOKUP(X178, Area!A:A, Area!E:E)</f>
        <v>13</v>
      </c>
      <c r="V178" s="17" t="str">
        <f>LOOKUP(X178, Area!A:A, Area!F:F)</f>
        <v>1회</v>
      </c>
      <c r="W178" s="39" t="str">
        <f>LOOKUP(X178, Area!A:A, Area!C:C)</f>
        <v>ZUH</v>
      </c>
      <c r="X178" s="4" t="s">
        <v>1099</v>
      </c>
      <c r="Y178" s="4" t="s">
        <v>1101</v>
      </c>
      <c r="Z178" s="59">
        <f>IF(Y178 = "", "", IF(LOOKUP(Y178, Hotel!A:A, Hotel!B:B)=0, " ", LOOKUP(Y178, Hotel!A:A, Hotel!B:B)))</f>
        <v>5</v>
      </c>
      <c r="AA178" s="4" t="str">
        <f>IF(Y178 = "", "", IF(LOOKUP(Y178, Hotel!A:A, Hotel!C:C)=0, " ", LOOKUP(Y178, Hotel!A:A, Hotel!C:C)))</f>
        <v>http://booking.com/2a69aed0515d3fee5</v>
      </c>
    </row>
    <row r="179" spans="1:27" x14ac:dyDescent="0.3">
      <c r="A179" s="12" t="str">
        <f>LOOKUP(B179, Nation!B:B, Nation!A:A)</f>
        <v>아시아</v>
      </c>
      <c r="B179" s="3" t="s">
        <v>71</v>
      </c>
      <c r="C179" s="12" t="str">
        <f>LOOKUP(X179, Area!A:A, Area!B:B)</f>
        <v>방콕</v>
      </c>
      <c r="D179" s="3" t="s">
        <v>3045</v>
      </c>
      <c r="E179" s="60" t="s">
        <v>1102</v>
      </c>
      <c r="F179" s="4" t="s">
        <v>3066</v>
      </c>
      <c r="G179" s="27">
        <v>42862</v>
      </c>
      <c r="H179" s="27">
        <v>42865</v>
      </c>
      <c r="I179" s="25" t="s">
        <v>21</v>
      </c>
      <c r="J179" s="25" t="s">
        <v>12</v>
      </c>
      <c r="K179" s="51"/>
      <c r="L179" s="26">
        <v>359</v>
      </c>
      <c r="M179" s="26">
        <v>120</v>
      </c>
      <c r="N179" s="14">
        <f t="shared" si="13"/>
        <v>299</v>
      </c>
      <c r="O179" s="15">
        <f>N179*1130</f>
        <v>337870</v>
      </c>
      <c r="P179" s="35">
        <v>289</v>
      </c>
      <c r="Q179" s="35">
        <v>60</v>
      </c>
      <c r="R179" s="35">
        <f t="shared" si="17"/>
        <v>259</v>
      </c>
      <c r="S179" s="34">
        <f>R179*1130</f>
        <v>292670</v>
      </c>
      <c r="T179" s="38">
        <f t="shared" si="18"/>
        <v>45200</v>
      </c>
      <c r="U179" s="16">
        <f>LOOKUP(X179, Area!A:A, Area!E:E)</f>
        <v>4</v>
      </c>
      <c r="V179" s="17" t="str">
        <f>LOOKUP(X179, Area!A:A, Area!F:F)</f>
        <v>직항</v>
      </c>
      <c r="W179" s="39" t="str">
        <f>LOOKUP(X179, Area!A:A, Area!C:C)</f>
        <v>BKK</v>
      </c>
      <c r="X179" s="3" t="s">
        <v>73</v>
      </c>
      <c r="Y179" s="3" t="s">
        <v>3046</v>
      </c>
      <c r="Z179" s="59">
        <f>IF(Y179 = "", "", IF(LOOKUP(Y179, Hotel!A:A, Hotel!B:B)=0, " ", LOOKUP(Y179, Hotel!A:A, Hotel!B:B)))</f>
        <v>4</v>
      </c>
      <c r="AA179" s="4" t="str">
        <f>IF(Y179 = "", "", IF(LOOKUP(Y179, Hotel!A:A, Hotel!C:C)=0, " ", LOOKUP(Y179, Hotel!A:A, Hotel!C:C)))</f>
        <v>http://booking.com/66aa3065b7560c3e5</v>
      </c>
    </row>
    <row r="180" spans="1:27" x14ac:dyDescent="0.3">
      <c r="A180" s="12" t="str">
        <f>LOOKUP(B180, Nation!B:B, Nation!A:A)</f>
        <v>아시아</v>
      </c>
      <c r="B180" s="4" t="s">
        <v>91</v>
      </c>
      <c r="C180" s="12" t="str">
        <f>LOOKUP(X180, Area!A:A, Area!B:B)</f>
        <v>소주</v>
      </c>
      <c r="D180" s="4" t="s">
        <v>4293</v>
      </c>
      <c r="E180" s="60" t="s">
        <v>1102</v>
      </c>
      <c r="F180" s="4" t="s">
        <v>4292</v>
      </c>
      <c r="G180" s="18">
        <v>42862</v>
      </c>
      <c r="H180" s="18">
        <v>42865</v>
      </c>
      <c r="I180" s="13" t="s">
        <v>21</v>
      </c>
      <c r="J180" s="13" t="s">
        <v>12</v>
      </c>
      <c r="K180" s="65"/>
      <c r="L180" s="32">
        <v>499</v>
      </c>
      <c r="M180" s="32">
        <v>180</v>
      </c>
      <c r="N180" s="14">
        <f t="shared" si="13"/>
        <v>409</v>
      </c>
      <c r="O180" s="15">
        <f>N180*1130</f>
        <v>462170</v>
      </c>
      <c r="P180" s="34"/>
      <c r="Q180" s="34"/>
      <c r="R180" s="35">
        <f t="shared" si="17"/>
        <v>0</v>
      </c>
      <c r="S180" s="34">
        <f>R180*1130</f>
        <v>0</v>
      </c>
      <c r="T180" s="38">
        <f t="shared" si="18"/>
        <v>0</v>
      </c>
      <c r="U180" s="16">
        <f>LOOKUP(X180, Area!A:A, Area!E:E)</f>
        <v>5</v>
      </c>
      <c r="V180" s="17" t="str">
        <f>LOOKUP(X180, Area!A:A, Area!F:F)</f>
        <v>1회</v>
      </c>
      <c r="W180" s="39" t="str">
        <f>LOOKUP(X180, Area!A:A, Area!C:C)</f>
        <v>SHA</v>
      </c>
      <c r="X180" s="4" t="s">
        <v>970</v>
      </c>
      <c r="Y180" s="4" t="s">
        <v>969</v>
      </c>
      <c r="Z180" s="4"/>
      <c r="AA180" s="4" t="str">
        <f>IF(Y180 = "", "", IF(LOOKUP(Y180, Hotel!A:A, Hotel!C:C)=0, " ", LOOKUP(Y180, Hotel!A:A, Hotel!C:C)))</f>
        <v>http://booking.com/a4e1fcf56cafcbe4</v>
      </c>
    </row>
    <row r="181" spans="1:27" x14ac:dyDescent="0.3">
      <c r="A181" s="12" t="str">
        <f>LOOKUP(B181, Nation!B:B, Nation!A:A)</f>
        <v>아시아</v>
      </c>
      <c r="B181" s="3" t="s">
        <v>249</v>
      </c>
      <c r="C181" s="12" t="str">
        <f>LOOKUP(X181, Area!A:A, Area!B:B)</f>
        <v>호치민</v>
      </c>
      <c r="D181" s="3" t="s">
        <v>3397</v>
      </c>
      <c r="E181" s="60" t="s">
        <v>1102</v>
      </c>
      <c r="F181" s="4" t="s">
        <v>3418</v>
      </c>
      <c r="G181" s="27">
        <v>42862</v>
      </c>
      <c r="H181" s="27">
        <v>42865</v>
      </c>
      <c r="I181" s="25" t="s">
        <v>21</v>
      </c>
      <c r="J181" s="25" t="s">
        <v>12</v>
      </c>
      <c r="K181" s="51"/>
      <c r="L181" s="26">
        <v>319</v>
      </c>
      <c r="M181" s="26">
        <v>90</v>
      </c>
      <c r="N181" s="14">
        <f t="shared" si="13"/>
        <v>274</v>
      </c>
      <c r="O181" s="15">
        <f>N181*1130</f>
        <v>309620</v>
      </c>
      <c r="P181" s="35">
        <v>259</v>
      </c>
      <c r="Q181" s="35">
        <v>60</v>
      </c>
      <c r="R181" s="35">
        <f t="shared" si="17"/>
        <v>229</v>
      </c>
      <c r="S181" s="34">
        <f>R181*1130</f>
        <v>258770</v>
      </c>
      <c r="T181" s="38">
        <f t="shared" si="18"/>
        <v>50850</v>
      </c>
      <c r="U181" s="16">
        <f>LOOKUP(X181, Area!A:A, Area!E:E)</f>
        <v>5</v>
      </c>
      <c r="V181" s="17" t="str">
        <f>LOOKUP(X181, Area!A:A, Area!F:F)</f>
        <v>직항</v>
      </c>
      <c r="W181" s="39" t="str">
        <f>LOOKUP(X181, Area!A:A, Area!C:C)</f>
        <v>SGN</v>
      </c>
      <c r="X181" s="3" t="s">
        <v>1001</v>
      </c>
      <c r="Y181" s="4" t="s">
        <v>3235</v>
      </c>
      <c r="Z181" s="59">
        <f>IF(Y181 = "", "", IF(LOOKUP(Y181, Hotel!A:A, Hotel!B:B)=0, " ", LOOKUP(Y181, Hotel!A:A, Hotel!B:B)))</f>
        <v>5</v>
      </c>
      <c r="AA181" s="4" t="str">
        <f>IF(Y181 = "", "", IF(LOOKUP(Y181, Hotel!A:A, Hotel!C:C)=0, " ", LOOKUP(Y181, Hotel!A:A, Hotel!C:C)))</f>
        <v>http://booking.com/75fbfb9ef59766</v>
      </c>
    </row>
    <row r="182" spans="1:27" x14ac:dyDescent="0.3">
      <c r="A182" s="12" t="str">
        <f>LOOKUP(B182, Nation!B:B, Nation!A:A)</f>
        <v>유럽&amp;중동</v>
      </c>
      <c r="B182" s="4" t="s">
        <v>0</v>
      </c>
      <c r="C182" s="12" t="str">
        <f>LOOKUP(X182, Area!A:A, Area!B:B)</f>
        <v>두바이</v>
      </c>
      <c r="D182" s="4" t="s">
        <v>296</v>
      </c>
      <c r="E182" s="60" t="s">
        <v>1102</v>
      </c>
      <c r="F182" s="4" t="s">
        <v>4380</v>
      </c>
      <c r="G182" s="18">
        <v>42862</v>
      </c>
      <c r="H182" s="18">
        <v>42866</v>
      </c>
      <c r="I182" s="13" t="s">
        <v>21</v>
      </c>
      <c r="J182" s="13" t="s">
        <v>3</v>
      </c>
      <c r="K182" s="65"/>
      <c r="L182" s="32">
        <v>889</v>
      </c>
      <c r="M182" s="32">
        <v>330</v>
      </c>
      <c r="N182" s="14">
        <f t="shared" si="13"/>
        <v>724</v>
      </c>
      <c r="O182" s="15">
        <f>N182*1130</f>
        <v>818120</v>
      </c>
      <c r="P182" s="34"/>
      <c r="Q182" s="34"/>
      <c r="R182" s="35">
        <f t="shared" si="17"/>
        <v>0</v>
      </c>
      <c r="S182" s="34">
        <f>R182*1130</f>
        <v>0</v>
      </c>
      <c r="T182" s="38">
        <f t="shared" si="18"/>
        <v>0</v>
      </c>
      <c r="U182" s="16">
        <f>LOOKUP(X182, Area!A:A, Area!E:E)</f>
        <v>10</v>
      </c>
      <c r="V182" s="17" t="str">
        <f>LOOKUP(X182, Area!A:A, Area!F:F)</f>
        <v>직항</v>
      </c>
      <c r="W182" s="39" t="str">
        <f>LOOKUP(X182, Area!A:A, Area!C:C)</f>
        <v>DXB</v>
      </c>
      <c r="X182" s="4" t="s">
        <v>292</v>
      </c>
      <c r="Y182" s="4" t="s">
        <v>4320</v>
      </c>
      <c r="Z182" s="4"/>
      <c r="AA182" s="4" t="str">
        <f>IF(Y182 = "", "", IF(LOOKUP(Y182, Hotel!A:A, Hotel!C:C)=0, " ", LOOKUP(Y182, Hotel!A:A, Hotel!C:C)))</f>
        <v>http://booking.com/09de3d9e82261</v>
      </c>
    </row>
    <row r="183" spans="1:27" x14ac:dyDescent="0.3">
      <c r="A183" s="12" t="str">
        <f>LOOKUP(B183, Nation!B:B, Nation!A:A)</f>
        <v>유럽&amp;중동</v>
      </c>
      <c r="B183" s="3" t="s">
        <v>27</v>
      </c>
      <c r="C183" s="12" t="str">
        <f>LOOKUP(X183, Area!A:A, Area!B:B)</f>
        <v>시보타</v>
      </c>
      <c r="D183" s="3" t="s">
        <v>3399</v>
      </c>
      <c r="E183" s="60" t="s">
        <v>1102</v>
      </c>
      <c r="F183" s="4" t="s">
        <v>3407</v>
      </c>
      <c r="G183" s="27">
        <v>42862</v>
      </c>
      <c r="H183" s="27">
        <v>42867</v>
      </c>
      <c r="I183" s="25" t="s">
        <v>21</v>
      </c>
      <c r="J183" s="25" t="s">
        <v>78</v>
      </c>
      <c r="K183" s="51"/>
      <c r="L183" s="26">
        <v>609</v>
      </c>
      <c r="M183" s="26">
        <v>240</v>
      </c>
      <c r="N183" s="14">
        <f t="shared" si="13"/>
        <v>489</v>
      </c>
      <c r="O183" s="15">
        <f>N183*1130</f>
        <v>552570</v>
      </c>
      <c r="P183" s="34"/>
      <c r="Q183" s="34"/>
      <c r="R183" s="35">
        <f t="shared" si="17"/>
        <v>0</v>
      </c>
      <c r="S183" s="34">
        <f>R183*1130</f>
        <v>0</v>
      </c>
      <c r="T183" s="38">
        <f t="shared" si="18"/>
        <v>0</v>
      </c>
      <c r="U183" s="16">
        <f>LOOKUP(X183, Area!A:A, Area!E:E)</f>
        <v>20</v>
      </c>
      <c r="V183" s="17" t="str">
        <f>LOOKUP(X183, Area!A:A, Area!F:F)</f>
        <v>2회</v>
      </c>
      <c r="W183" s="39" t="str">
        <f>LOOKUP(X183, Area!A:A, Area!C:C)</f>
        <v>IOA</v>
      </c>
      <c r="X183" s="3" t="s">
        <v>951</v>
      </c>
      <c r="Y183" s="3" t="s">
        <v>3036</v>
      </c>
      <c r="Z183" s="59">
        <f>IF(Y183 = "", "", IF(LOOKUP(Y183, Hotel!A:A, Hotel!B:B)=0, " ", LOOKUP(Y183, Hotel!A:A, Hotel!B:B)))</f>
        <v>5</v>
      </c>
      <c r="AA183" s="4" t="str">
        <f>IF(Y183 = "", "", IF(LOOKUP(Y183, Hotel!A:A, Hotel!C:C)=0, " ", LOOKUP(Y183, Hotel!A:A, Hotel!C:C)))</f>
        <v>http://www.hotelscombined.com/Hotel/Sivota_Diamond_Spa_Resort.htm</v>
      </c>
    </row>
    <row r="184" spans="1:27" x14ac:dyDescent="0.3">
      <c r="A184" s="12" t="str">
        <f>LOOKUP(B184, Nation!B:B, Nation!A:A)</f>
        <v>아시아</v>
      </c>
      <c r="B184" s="3" t="s">
        <v>432</v>
      </c>
      <c r="C184" s="12" t="str">
        <f>LOOKUP(X184, Area!A:A, Area!B:B)</f>
        <v>홍콩</v>
      </c>
      <c r="D184" s="3" t="s">
        <v>443</v>
      </c>
      <c r="E184" s="60" t="s">
        <v>1102</v>
      </c>
      <c r="F184" s="4" t="s">
        <v>2897</v>
      </c>
      <c r="G184" s="27">
        <v>42862</v>
      </c>
      <c r="H184" s="27">
        <v>42865</v>
      </c>
      <c r="I184" s="25" t="s">
        <v>21</v>
      </c>
      <c r="J184" s="25" t="s">
        <v>12</v>
      </c>
      <c r="K184" s="51"/>
      <c r="L184" s="26">
        <v>499</v>
      </c>
      <c r="M184" s="26">
        <v>180</v>
      </c>
      <c r="N184" s="14">
        <f t="shared" si="13"/>
        <v>409</v>
      </c>
      <c r="O184" s="15">
        <f>N184*1130</f>
        <v>462170</v>
      </c>
      <c r="P184" s="35">
        <v>429</v>
      </c>
      <c r="Q184" s="35">
        <v>60</v>
      </c>
      <c r="R184" s="35">
        <f t="shared" si="17"/>
        <v>399</v>
      </c>
      <c r="S184" s="34">
        <f>R184*1130</f>
        <v>450870</v>
      </c>
      <c r="T184" s="38">
        <f t="shared" si="18"/>
        <v>11300</v>
      </c>
      <c r="U184" s="16">
        <f>LOOKUP(X184, Area!A:A, Area!E:E)</f>
        <v>4</v>
      </c>
      <c r="V184" s="17" t="str">
        <f>LOOKUP(X184, Area!A:A, Area!F:F)</f>
        <v>직항</v>
      </c>
      <c r="W184" s="39" t="str">
        <f>LOOKUP(X184, Area!A:A, Area!C:C)</f>
        <v>HKG</v>
      </c>
      <c r="X184" s="3" t="s">
        <v>436</v>
      </c>
      <c r="Y184" s="3" t="s">
        <v>435</v>
      </c>
      <c r="Z184" s="59">
        <f>IF(Y184 = "", "", IF(LOOKUP(Y184, Hotel!A:A, Hotel!B:B)=0, " ", LOOKUP(Y184, Hotel!A:A, Hotel!B:B)))</f>
        <v>4</v>
      </c>
      <c r="AA184" s="4" t="str">
        <f>IF(Y184 = "", "", IF(LOOKUP(Y184, Hotel!A:A, Hotel!C:C)=0, " ", LOOKUP(Y184, Hotel!A:A, Hotel!C:C)))</f>
        <v>http://booking.com/3d60717d835d</v>
      </c>
    </row>
    <row r="185" spans="1:27" x14ac:dyDescent="0.3">
      <c r="A185" s="12" t="str">
        <f>LOOKUP(B185, Nation!B:B, Nation!A:A)</f>
        <v>아시아</v>
      </c>
      <c r="B185" s="4" t="s">
        <v>482</v>
      </c>
      <c r="C185" s="12" t="str">
        <f>LOOKUP(X185, Area!A:A, Area!B:B)</f>
        <v>타이페이</v>
      </c>
      <c r="D185" s="4" t="s">
        <v>4482</v>
      </c>
      <c r="E185" s="60" t="s">
        <v>1102</v>
      </c>
      <c r="F185" s="4" t="s">
        <v>4516</v>
      </c>
      <c r="G185" s="18">
        <v>42862</v>
      </c>
      <c r="H185" s="18">
        <v>42865</v>
      </c>
      <c r="I185" s="13" t="s">
        <v>21</v>
      </c>
      <c r="J185" s="13" t="s">
        <v>12</v>
      </c>
      <c r="K185" s="49"/>
      <c r="L185" s="32">
        <v>699</v>
      </c>
      <c r="M185" s="32">
        <v>270</v>
      </c>
      <c r="N185" s="14">
        <f t="shared" si="13"/>
        <v>564</v>
      </c>
      <c r="O185" s="15">
        <f>N185*1130</f>
        <v>637320</v>
      </c>
      <c r="P185" s="34"/>
      <c r="Q185" s="34"/>
      <c r="R185" s="35">
        <f t="shared" si="17"/>
        <v>0</v>
      </c>
      <c r="S185" s="34">
        <f>R185*1130</f>
        <v>0</v>
      </c>
      <c r="T185" s="38">
        <f t="shared" si="18"/>
        <v>0</v>
      </c>
      <c r="U185" s="16">
        <f>LOOKUP(X185, Area!A:A, Area!E:E)</f>
        <v>2</v>
      </c>
      <c r="V185" s="17" t="str">
        <f>LOOKUP(X185, Area!A:A, Area!F:F)</f>
        <v>직항</v>
      </c>
      <c r="W185" s="39" t="str">
        <f>LOOKUP(X185, Area!A:A, Area!C:C)</f>
        <v>TPE</v>
      </c>
      <c r="X185" s="4" t="s">
        <v>983</v>
      </c>
      <c r="Y185" s="4" t="s">
        <v>984</v>
      </c>
      <c r="Z185" s="4"/>
      <c r="AA185" s="4" t="str">
        <f>IF(Y185 = "", "", IF(LOOKUP(Y185, Hotel!A:A, Hotel!C:C)=0, " ", LOOKUP(Y185, Hotel!A:A, Hotel!C:C)))</f>
        <v>http://booking.com/75e3a54ed317fd0a</v>
      </c>
    </row>
    <row r="186" spans="1:27" x14ac:dyDescent="0.3">
      <c r="A186" s="12" t="str">
        <f>LOOKUP(B186, Nation!B:B, Nation!A:A)</f>
        <v>아시아</v>
      </c>
      <c r="B186" s="4" t="s">
        <v>583</v>
      </c>
      <c r="C186" s="12" t="str">
        <f>LOOKUP(X186, Area!A:A, Area!B:B)</f>
        <v>마카오</v>
      </c>
      <c r="D186" s="4" t="s">
        <v>4466</v>
      </c>
      <c r="E186" s="60" t="s">
        <v>1102</v>
      </c>
      <c r="F186" s="4" t="s">
        <v>4500</v>
      </c>
      <c r="G186" s="18">
        <v>42863</v>
      </c>
      <c r="H186" s="18">
        <v>42866</v>
      </c>
      <c r="I186" s="13" t="s">
        <v>25</v>
      </c>
      <c r="J186" s="13" t="s">
        <v>12</v>
      </c>
      <c r="K186" s="49"/>
      <c r="L186" s="32">
        <v>369</v>
      </c>
      <c r="M186" s="32">
        <v>150</v>
      </c>
      <c r="N186" s="14">
        <f t="shared" si="13"/>
        <v>294</v>
      </c>
      <c r="O186" s="15">
        <f>N186*1130</f>
        <v>332220</v>
      </c>
      <c r="P186" s="34"/>
      <c r="Q186" s="34"/>
      <c r="R186" s="35">
        <f t="shared" si="17"/>
        <v>0</v>
      </c>
      <c r="S186" s="34">
        <f>R186*1130</f>
        <v>0</v>
      </c>
      <c r="T186" s="38">
        <f t="shared" si="18"/>
        <v>0</v>
      </c>
      <c r="U186" s="16">
        <f>LOOKUP(X186, Area!A:A, Area!E:E)</f>
        <v>3</v>
      </c>
      <c r="V186" s="17" t="str">
        <f>LOOKUP(X186, Area!A:A, Area!F:F)</f>
        <v>직항</v>
      </c>
      <c r="W186" s="39" t="str">
        <f>LOOKUP(X186, Area!A:A, Area!C:C)</f>
        <v>MFM</v>
      </c>
      <c r="X186" s="4" t="s">
        <v>585</v>
      </c>
      <c r="Y186" s="4" t="s">
        <v>4467</v>
      </c>
      <c r="Z186" s="4"/>
      <c r="AA186" s="4" t="str">
        <f>IF(Y186 = "", "", IF(LOOKUP(Y186, Hotel!A:A, Hotel!C:C)=0, " ", LOOKUP(Y186, Hotel!A:A, Hotel!C:C)))</f>
        <v>http://booking.com/781497ba3d5d79a</v>
      </c>
    </row>
    <row r="187" spans="1:27" x14ac:dyDescent="0.3">
      <c r="A187" s="12" t="str">
        <f>LOOKUP(B187, Nation!B:B, Nation!A:A)</f>
        <v>유럽&amp;중동</v>
      </c>
      <c r="B187" s="4" t="s">
        <v>27</v>
      </c>
      <c r="C187" s="12" t="str">
        <f>LOOKUP(X187, Area!A:A, Area!B:B)</f>
        <v>산토리니</v>
      </c>
      <c r="D187" s="4" t="s">
        <v>4124</v>
      </c>
      <c r="E187" s="60" t="s">
        <v>1102</v>
      </c>
      <c r="F187" s="4" t="s">
        <v>4107</v>
      </c>
      <c r="G187" s="18">
        <v>42863</v>
      </c>
      <c r="H187" s="18">
        <v>42866</v>
      </c>
      <c r="I187" s="13" t="s">
        <v>25</v>
      </c>
      <c r="J187" s="13" t="s">
        <v>12</v>
      </c>
      <c r="K187" s="49"/>
      <c r="L187" s="32">
        <v>329</v>
      </c>
      <c r="M187" s="32">
        <v>120</v>
      </c>
      <c r="N187" s="14">
        <f t="shared" si="13"/>
        <v>269</v>
      </c>
      <c r="O187" s="15">
        <f>N187*1130</f>
        <v>303970</v>
      </c>
      <c r="P187" s="34"/>
      <c r="Q187" s="34"/>
      <c r="R187" s="35">
        <f t="shared" si="17"/>
        <v>0</v>
      </c>
      <c r="S187" s="34">
        <f>R187*1130</f>
        <v>0</v>
      </c>
      <c r="T187" s="38">
        <f t="shared" si="18"/>
        <v>0</v>
      </c>
      <c r="U187" s="16">
        <f>LOOKUP(X187, Area!A:A, Area!E:E)</f>
        <v>17</v>
      </c>
      <c r="V187" s="17" t="str">
        <f>LOOKUP(X187, Area!A:A, Area!F:F)</f>
        <v>2회</v>
      </c>
      <c r="W187" s="39" t="str">
        <f>LOOKUP(X187, Area!A:A, Area!C:C)</f>
        <v>JTR</v>
      </c>
      <c r="X187" s="4" t="s">
        <v>884</v>
      </c>
      <c r="Y187" s="4" t="s">
        <v>4420</v>
      </c>
      <c r="Z187" s="4"/>
      <c r="AA187" s="4"/>
    </row>
    <row r="188" spans="1:27" x14ac:dyDescent="0.3">
      <c r="A188" s="12" t="str">
        <f>LOOKUP(B188, Nation!B:B, Nation!A:A)</f>
        <v>유럽&amp;중동</v>
      </c>
      <c r="B188" s="4" t="s">
        <v>27</v>
      </c>
      <c r="C188" s="12" t="str">
        <f>LOOKUP(X188, Area!A:A, Area!B:B)</f>
        <v>에피러스 멧소보</v>
      </c>
      <c r="D188" s="4" t="s">
        <v>4328</v>
      </c>
      <c r="E188" s="60" t="s">
        <v>1102</v>
      </c>
      <c r="F188" s="4" t="s">
        <v>4327</v>
      </c>
      <c r="G188" s="18">
        <v>42863</v>
      </c>
      <c r="H188" s="18">
        <v>42867</v>
      </c>
      <c r="I188" s="13" t="s">
        <v>25</v>
      </c>
      <c r="J188" s="13" t="s">
        <v>3</v>
      </c>
      <c r="K188" s="65"/>
      <c r="L188" s="32">
        <v>379</v>
      </c>
      <c r="M188" s="32">
        <v>120</v>
      </c>
      <c r="N188" s="14">
        <f t="shared" si="13"/>
        <v>319</v>
      </c>
      <c r="O188" s="15">
        <f>N188*1130</f>
        <v>360470</v>
      </c>
      <c r="P188" s="34"/>
      <c r="Q188" s="34"/>
      <c r="R188" s="35">
        <f t="shared" si="17"/>
        <v>0</v>
      </c>
      <c r="S188" s="34">
        <f>R188*1130</f>
        <v>0</v>
      </c>
      <c r="T188" s="38">
        <f t="shared" si="18"/>
        <v>0</v>
      </c>
      <c r="U188" s="16">
        <f>LOOKUP(X188, Area!A:A, Area!E:E)</f>
        <v>20</v>
      </c>
      <c r="V188" s="17" t="str">
        <f>LOOKUP(X188, Area!A:A, Area!F:F)</f>
        <v>2회</v>
      </c>
      <c r="W188" s="39" t="str">
        <f>LOOKUP(X188, Area!A:A, Area!C:C)</f>
        <v>IOA</v>
      </c>
      <c r="X188" s="4" t="s">
        <v>642</v>
      </c>
      <c r="Y188" s="4" t="s">
        <v>641</v>
      </c>
      <c r="Z188" s="4"/>
      <c r="AA188" s="4" t="str">
        <f>IF(Y188 = "", "", IF(LOOKUP(Y188, Hotel!A:A, Hotel!C:C)=0, " ", LOOKUP(Y188, Hotel!A:A, Hotel!C:C)))</f>
        <v>http://booking.com/1c75006f77f0e08</v>
      </c>
    </row>
    <row r="189" spans="1:27" x14ac:dyDescent="0.3">
      <c r="A189" s="12" t="str">
        <f>LOOKUP(B189, Nation!B:B, Nation!A:A)</f>
        <v>아시아</v>
      </c>
      <c r="B189" s="3" t="s">
        <v>91</v>
      </c>
      <c r="C189" s="12" t="str">
        <f>LOOKUP(X189, Area!A:A, Area!B:B)</f>
        <v>광둥성 롱승</v>
      </c>
      <c r="D189" s="3" t="s">
        <v>2493</v>
      </c>
      <c r="E189" s="60" t="s">
        <v>1102</v>
      </c>
      <c r="F189" s="4" t="s">
        <v>3735</v>
      </c>
      <c r="G189" s="27">
        <v>42863</v>
      </c>
      <c r="H189" s="27">
        <v>42866</v>
      </c>
      <c r="I189" s="25" t="s">
        <v>25</v>
      </c>
      <c r="J189" s="25" t="s">
        <v>12</v>
      </c>
      <c r="K189" s="51"/>
      <c r="L189" s="45">
        <v>319</v>
      </c>
      <c r="M189" s="45">
        <v>90</v>
      </c>
      <c r="N189" s="14">
        <f t="shared" si="13"/>
        <v>274</v>
      </c>
      <c r="O189" s="15">
        <f>N189*1130</f>
        <v>309620</v>
      </c>
      <c r="P189" s="35">
        <v>239</v>
      </c>
      <c r="Q189" s="35">
        <v>0</v>
      </c>
      <c r="R189" s="35">
        <f t="shared" si="17"/>
        <v>239</v>
      </c>
      <c r="S189" s="34">
        <f>R189*1130</f>
        <v>270070</v>
      </c>
      <c r="T189" s="38">
        <f t="shared" si="18"/>
        <v>39550</v>
      </c>
      <c r="U189" s="16">
        <f>LOOKUP(X189, Area!A:A, Area!E:E)</f>
        <v>14</v>
      </c>
      <c r="V189" s="17" t="str">
        <f>LOOKUP(X189, Area!A:A, Area!F:F)</f>
        <v>1회</v>
      </c>
      <c r="W189" s="39" t="str">
        <f>LOOKUP(X189, Area!A:A, Area!C:C)</f>
        <v>KWL</v>
      </c>
      <c r="X189" s="3" t="s">
        <v>2208</v>
      </c>
      <c r="Y189" s="3" t="s">
        <v>570</v>
      </c>
      <c r="Z189" s="59" t="str">
        <f>IF(Y189 = "", "", IF(LOOKUP(Y189, Hotel!A:A, Hotel!B:B)=0, " ", LOOKUP(Y189, Hotel!A:A, Hotel!B:B)))</f>
        <v xml:space="preserve"> </v>
      </c>
      <c r="AA189" s="4" t="str">
        <f>IF(Y189 = "", "", IF(LOOKUP(Y189, Hotel!A:A, Hotel!C:C)=0, " ", LOOKUP(Y189, Hotel!A:A, Hotel!C:C)))</f>
        <v>http://www.agoda.com/ko-kr/guilin-longsheng-huamei-international-hotel/hotel/guilin-cn.html</v>
      </c>
    </row>
    <row r="190" spans="1:27" x14ac:dyDescent="0.3">
      <c r="A190" s="12" t="str">
        <f>LOOKUP(B190, Nation!B:B, Nation!A:A)</f>
        <v>아시아</v>
      </c>
      <c r="B190" s="12" t="s">
        <v>91</v>
      </c>
      <c r="C190" s="12" t="str">
        <f>LOOKUP(X190, Area!A:A, Area!B:B)</f>
        <v>광둥성 메이저우</v>
      </c>
      <c r="D190" s="12" t="s">
        <v>2497</v>
      </c>
      <c r="E190" s="60" t="s">
        <v>1102</v>
      </c>
      <c r="F190" s="12" t="s">
        <v>1114</v>
      </c>
      <c r="G190" s="18">
        <v>42863</v>
      </c>
      <c r="H190" s="18">
        <v>42866</v>
      </c>
      <c r="I190" s="13" t="s">
        <v>2494</v>
      </c>
      <c r="J190" s="13" t="s">
        <v>12</v>
      </c>
      <c r="K190" s="41"/>
      <c r="L190" s="14">
        <v>319</v>
      </c>
      <c r="M190" s="14">
        <v>90</v>
      </c>
      <c r="N190" s="14">
        <f t="shared" si="13"/>
        <v>274</v>
      </c>
      <c r="O190" s="15">
        <f>N190*1130</f>
        <v>309620</v>
      </c>
      <c r="P190" s="35">
        <v>259</v>
      </c>
      <c r="Q190" s="35">
        <v>60</v>
      </c>
      <c r="R190" s="35">
        <f t="shared" si="17"/>
        <v>229</v>
      </c>
      <c r="S190" s="34">
        <f>R190*1130</f>
        <v>258770</v>
      </c>
      <c r="T190" s="38">
        <f t="shared" si="18"/>
        <v>50850</v>
      </c>
      <c r="U190" s="16">
        <f>LOOKUP(X190, Area!A:A, Area!E:E)</f>
        <v>11</v>
      </c>
      <c r="V190" s="17" t="str">
        <f>LOOKUP(X190, Area!A:A, Area!F:F)</f>
        <v>1회</v>
      </c>
      <c r="W190" s="39" t="str">
        <f>LOOKUP(X190, Area!A:A, Area!C:C)</f>
        <v>MXZ</v>
      </c>
      <c r="X190" s="4" t="s">
        <v>2498</v>
      </c>
      <c r="Y190" s="4" t="s">
        <v>1528</v>
      </c>
      <c r="Z190" s="59" t="str">
        <f>IF(Y190 = "", "", IF(LOOKUP(Y190, Hotel!A:A, Hotel!B:B)=0, " ", LOOKUP(Y190, Hotel!A:A, Hotel!B:B)))</f>
        <v xml:space="preserve"> </v>
      </c>
      <c r="AA190" s="4" t="str">
        <f>IF(Y190 = "", "", IF(LOOKUP(Y190, Hotel!A:A, Hotel!C:C)=0, " ", LOOKUP(Y190, Hotel!A:A, Hotel!C:C)))</f>
        <v>http://booking.com/4f46f9dbb3c54</v>
      </c>
    </row>
    <row r="191" spans="1:27" x14ac:dyDescent="0.3">
      <c r="A191" s="12" t="str">
        <f>LOOKUP(B191, Nation!B:B, Nation!A:A)</f>
        <v>유럽&amp;중동</v>
      </c>
      <c r="B191" s="12" t="s">
        <v>196</v>
      </c>
      <c r="C191" s="12" t="str">
        <f>LOOKUP(X191, Area!A:A, Area!B:B)</f>
        <v>마라케시</v>
      </c>
      <c r="D191" s="12" t="s">
        <v>615</v>
      </c>
      <c r="E191" s="60" t="s">
        <v>1102</v>
      </c>
      <c r="F191" s="12" t="s">
        <v>1125</v>
      </c>
      <c r="G191" s="18">
        <v>42863</v>
      </c>
      <c r="H191" s="18">
        <v>42867</v>
      </c>
      <c r="I191" s="13" t="s">
        <v>21</v>
      </c>
      <c r="J191" s="13" t="s">
        <v>3</v>
      </c>
      <c r="K191" s="41"/>
      <c r="L191" s="14">
        <v>799</v>
      </c>
      <c r="M191" s="14">
        <v>300</v>
      </c>
      <c r="N191" s="14">
        <f t="shared" si="13"/>
        <v>649</v>
      </c>
      <c r="O191" s="15">
        <f>N191*1130</f>
        <v>733370</v>
      </c>
      <c r="P191" s="34"/>
      <c r="Q191" s="34"/>
      <c r="R191" s="35">
        <f t="shared" si="17"/>
        <v>0</v>
      </c>
      <c r="S191" s="34">
        <f>R191*1130</f>
        <v>0</v>
      </c>
      <c r="T191" s="38">
        <f t="shared" si="18"/>
        <v>0</v>
      </c>
      <c r="U191" s="16">
        <f>LOOKUP(X191, Area!A:A, Area!E:E)</f>
        <v>25</v>
      </c>
      <c r="V191" s="17" t="str">
        <f>LOOKUP(X191, Area!A:A, Area!F:F)</f>
        <v>1회</v>
      </c>
      <c r="W191" s="39" t="str">
        <f>LOOKUP(X191, Area!A:A, Area!C:C)</f>
        <v>RAK</v>
      </c>
      <c r="X191" s="4" t="s">
        <v>617</v>
      </c>
      <c r="Y191" s="4" t="s">
        <v>616</v>
      </c>
      <c r="Z191" s="59" t="str">
        <f>IF(Y191 = "", "", IF(LOOKUP(Y191, Hotel!A:A, Hotel!B:B)=0, " ", LOOKUP(Y191, Hotel!A:A, Hotel!B:B)))</f>
        <v xml:space="preserve"> </v>
      </c>
      <c r="AA191" s="4" t="str">
        <f>IF(Y191 = "", "", IF(LOOKUP(Y191, Hotel!A:A, Hotel!C:C)=0, " ", LOOKUP(Y191, Hotel!A:A, Hotel!C:C)))</f>
        <v>http://booking.com/da5b33a7c277d71</v>
      </c>
    </row>
    <row r="192" spans="1:27" x14ac:dyDescent="0.3">
      <c r="A192" s="12" t="str">
        <f>LOOKUP(B192, Nation!B:B, Nation!A:A)</f>
        <v>아시아</v>
      </c>
      <c r="B192" s="3" t="s">
        <v>432</v>
      </c>
      <c r="C192" s="12" t="str">
        <f>LOOKUP(X192, Area!A:A, Area!B:B)</f>
        <v>홍콩</v>
      </c>
      <c r="D192" s="3" t="s">
        <v>3865</v>
      </c>
      <c r="E192" s="60" t="s">
        <v>1102</v>
      </c>
      <c r="F192" s="4" t="s">
        <v>3953</v>
      </c>
      <c r="G192" s="27">
        <v>42863</v>
      </c>
      <c r="H192" s="27">
        <v>42866</v>
      </c>
      <c r="I192" s="58" t="s">
        <v>25</v>
      </c>
      <c r="J192" s="25" t="s">
        <v>12</v>
      </c>
      <c r="K192" s="49"/>
      <c r="L192" s="45">
        <v>949</v>
      </c>
      <c r="M192" s="45">
        <v>360</v>
      </c>
      <c r="N192" s="14">
        <f t="shared" si="13"/>
        <v>769</v>
      </c>
      <c r="O192" s="15">
        <f>N192*1130</f>
        <v>868970</v>
      </c>
      <c r="P192" s="35"/>
      <c r="Q192" s="35"/>
      <c r="R192" s="35"/>
      <c r="S192" s="34">
        <f>R192*1130</f>
        <v>0</v>
      </c>
      <c r="T192" s="38">
        <f t="shared" si="18"/>
        <v>0</v>
      </c>
      <c r="U192" s="16">
        <f>LOOKUP(X192, Area!A:A, Area!E:E)</f>
        <v>4</v>
      </c>
      <c r="V192" s="17" t="str">
        <f>LOOKUP(X192, Area!A:A, Area!F:F)</f>
        <v>직항</v>
      </c>
      <c r="W192" s="39" t="str">
        <f>LOOKUP(X192, Area!A:A, Area!C:C)</f>
        <v>HKG</v>
      </c>
      <c r="X192" s="3" t="s">
        <v>436</v>
      </c>
      <c r="Y192" s="3" t="s">
        <v>3946</v>
      </c>
      <c r="Z192" s="59" t="str">
        <f>IF(Y192 = "", "", IF(LOOKUP(Y192, Hotel!A:A, Hotel!B:B)=0, " ", LOOKUP(Y192, Hotel!A:A, Hotel!B:B)))</f>
        <v xml:space="preserve"> </v>
      </c>
      <c r="AA192" s="4" t="str">
        <f>IF(Y192 = "", "", IF(LOOKUP(Y192, Hotel!A:A, Hotel!C:C)=0, " ", LOOKUP(Y192, Hotel!A:A, Hotel!C:C)))</f>
        <v>http://booking.com/adb165fa31ef95d6</v>
      </c>
    </row>
    <row r="193" spans="1:27" x14ac:dyDescent="0.3">
      <c r="A193" s="12" t="str">
        <f>LOOKUP(B193, Nation!B:B, Nation!A:A)</f>
        <v>아시아</v>
      </c>
      <c r="B193" s="4" t="s">
        <v>941</v>
      </c>
      <c r="C193" s="12" t="str">
        <f>LOOKUP(X193, Area!A:A, Area!B:B)</f>
        <v>싱가포르</v>
      </c>
      <c r="D193" s="4" t="s">
        <v>4523</v>
      </c>
      <c r="E193" s="60" t="s">
        <v>1102</v>
      </c>
      <c r="F193" s="4" t="s">
        <v>4522</v>
      </c>
      <c r="G193" s="18">
        <v>42863</v>
      </c>
      <c r="H193" s="18">
        <v>42866</v>
      </c>
      <c r="I193" s="13" t="s">
        <v>25</v>
      </c>
      <c r="J193" s="13" t="s">
        <v>12</v>
      </c>
      <c r="K193" s="49"/>
      <c r="L193" s="32">
        <v>699</v>
      </c>
      <c r="M193" s="32">
        <v>270</v>
      </c>
      <c r="N193" s="14">
        <f t="shared" si="13"/>
        <v>564</v>
      </c>
      <c r="O193" s="15">
        <f>N193*1130</f>
        <v>637320</v>
      </c>
      <c r="P193" s="34"/>
      <c r="Q193" s="34"/>
      <c r="R193" s="35">
        <f t="shared" ref="R193:R221" si="19">(((P193*2)-Q193)/2)</f>
        <v>0</v>
      </c>
      <c r="S193" s="34">
        <f>R193*1130</f>
        <v>0</v>
      </c>
      <c r="T193" s="38">
        <f t="shared" si="18"/>
        <v>0</v>
      </c>
      <c r="U193" s="16">
        <f>LOOKUP(X193, Area!A:A, Area!E:E)</f>
        <v>6</v>
      </c>
      <c r="V193" s="17" t="str">
        <f>LOOKUP(X193, Area!A:A, Area!F:F)</f>
        <v>직항</v>
      </c>
      <c r="W193" s="39" t="str">
        <f>LOOKUP(X193, Area!A:A, Area!C:C)</f>
        <v>SIN</v>
      </c>
      <c r="X193" s="4" t="s">
        <v>4524</v>
      </c>
      <c r="Y193" s="4" t="s">
        <v>4525</v>
      </c>
      <c r="Z193" s="4"/>
      <c r="AA193" s="4" t="str">
        <f>IF(Y193 = "", "", IF(LOOKUP(Y193, Hotel!A:A, Hotel!C:C)=0, " ", LOOKUP(Y193, Hotel!A:A, Hotel!C:C)))</f>
        <v>http://booking.com/e1fa76baa83850</v>
      </c>
    </row>
    <row r="194" spans="1:27" x14ac:dyDescent="0.3">
      <c r="A194" s="12" t="str">
        <f>LOOKUP(B194, Nation!B:B, Nation!A:A)</f>
        <v>아시아</v>
      </c>
      <c r="B194" s="3" t="s">
        <v>91</v>
      </c>
      <c r="C194" s="12" t="str">
        <f>LOOKUP(X194, Area!A:A, Area!B:B)</f>
        <v>계림</v>
      </c>
      <c r="D194" s="3" t="s">
        <v>3963</v>
      </c>
      <c r="E194" s="60" t="s">
        <v>1102</v>
      </c>
      <c r="F194" s="4" t="s">
        <v>3985</v>
      </c>
      <c r="G194" s="27">
        <v>42864</v>
      </c>
      <c r="H194" s="27">
        <v>42867</v>
      </c>
      <c r="I194" s="58" t="s">
        <v>70</v>
      </c>
      <c r="J194" s="25" t="s">
        <v>12</v>
      </c>
      <c r="K194" s="49"/>
      <c r="L194" s="45">
        <v>399</v>
      </c>
      <c r="M194" s="45">
        <v>120</v>
      </c>
      <c r="N194" s="14">
        <f t="shared" ref="N194:N257" si="20">(((L194+K194)*2)-M194)/2</f>
        <v>339</v>
      </c>
      <c r="O194" s="15">
        <f>N194*1130</f>
        <v>383070</v>
      </c>
      <c r="P194" s="35">
        <v>319</v>
      </c>
      <c r="Q194" s="35">
        <v>60</v>
      </c>
      <c r="R194" s="35">
        <f t="shared" si="19"/>
        <v>289</v>
      </c>
      <c r="S194" s="34">
        <f>R194*1130</f>
        <v>326570</v>
      </c>
      <c r="T194" s="38">
        <f t="shared" si="18"/>
        <v>56500</v>
      </c>
      <c r="U194" s="16">
        <f>LOOKUP(X194, Area!A:A, Area!E:E)</f>
        <v>14</v>
      </c>
      <c r="V194" s="17" t="str">
        <f>LOOKUP(X194, Area!A:A, Area!F:F)</f>
        <v>1회</v>
      </c>
      <c r="W194" s="39" t="str">
        <f>LOOKUP(X194, Area!A:A, Area!C:C)</f>
        <v>KWL</v>
      </c>
      <c r="X194" s="3" t="s">
        <v>388</v>
      </c>
      <c r="Y194" s="3" t="s">
        <v>4587</v>
      </c>
      <c r="Z194" s="59" t="str">
        <f>IF(Y194 = "", "", IF(LOOKUP(Y194, Hotel!A:A, Hotel!B:B)=0, " ", LOOKUP(Y194, Hotel!A:A, Hotel!B:B)))</f>
        <v xml:space="preserve"> </v>
      </c>
      <c r="AA194" s="4" t="str">
        <f>IF(Y194 = "", "", IF(LOOKUP(Y194, Hotel!A:A, Hotel!C:C)=0, " ", LOOKUP(Y194, Hotel!A:A, Hotel!C:C)))</f>
        <v>http://booking.com/42e6a158da430</v>
      </c>
    </row>
    <row r="195" spans="1:27" x14ac:dyDescent="0.3">
      <c r="A195" s="12" t="str">
        <f>LOOKUP(B195, Nation!B:B, Nation!A:A)</f>
        <v>아시아</v>
      </c>
      <c r="B195" s="4" t="s">
        <v>432</v>
      </c>
      <c r="C195" s="12" t="str">
        <f>LOOKUP(X195, Area!A:A, Area!B:B)</f>
        <v>홍콩</v>
      </c>
      <c r="D195" s="4" t="s">
        <v>3840</v>
      </c>
      <c r="E195" s="60" t="s">
        <v>1102</v>
      </c>
      <c r="F195" s="4" t="s">
        <v>3888</v>
      </c>
      <c r="G195" s="18">
        <v>42864</v>
      </c>
      <c r="H195" s="18">
        <v>42867</v>
      </c>
      <c r="I195" s="13" t="s">
        <v>3889</v>
      </c>
      <c r="J195" s="13" t="s">
        <v>12</v>
      </c>
      <c r="K195" s="49"/>
      <c r="L195" s="32">
        <v>569</v>
      </c>
      <c r="M195" s="32">
        <v>210</v>
      </c>
      <c r="N195" s="14">
        <f t="shared" si="20"/>
        <v>464</v>
      </c>
      <c r="O195" s="15">
        <f>N195*1130</f>
        <v>524320</v>
      </c>
      <c r="P195" s="35"/>
      <c r="Q195" s="35"/>
      <c r="R195" s="35">
        <f t="shared" si="19"/>
        <v>0</v>
      </c>
      <c r="S195" s="34">
        <f>R195*1130</f>
        <v>0</v>
      </c>
      <c r="T195" s="38">
        <f t="shared" si="18"/>
        <v>0</v>
      </c>
      <c r="U195" s="16">
        <f>LOOKUP(X195, Area!A:A, Area!E:E)</f>
        <v>4</v>
      </c>
      <c r="V195" s="17" t="str">
        <f>LOOKUP(X195, Area!A:A, Area!F:F)</f>
        <v>직항</v>
      </c>
      <c r="W195" s="39" t="str">
        <f>LOOKUP(X195, Area!A:A, Area!C:C)</f>
        <v>HKG</v>
      </c>
      <c r="X195" s="4" t="s">
        <v>436</v>
      </c>
      <c r="Y195" s="4" t="s">
        <v>3881</v>
      </c>
      <c r="Z195" s="59">
        <f>IF(Y195 = "", "", IF(LOOKUP(Y195, Hotel!A:A, Hotel!B:B)=0, " ", LOOKUP(Y195, Hotel!A:A, Hotel!B:B)))</f>
        <v>5</v>
      </c>
      <c r="AA195" s="4" t="str">
        <f>IF(Y195 = "", "", IF(LOOKUP(Y195, Hotel!A:A, Hotel!C:C)=0, " ", LOOKUP(Y195, Hotel!A:A, Hotel!C:C)))</f>
        <v>http://booking.com/e9281e00b129a</v>
      </c>
    </row>
    <row r="196" spans="1:27" x14ac:dyDescent="0.3">
      <c r="A196" s="12" t="str">
        <f>LOOKUP(B196, Nation!B:B, Nation!A:A)</f>
        <v>아시아</v>
      </c>
      <c r="B196" s="4" t="s">
        <v>91</v>
      </c>
      <c r="C196" s="12" t="str">
        <f>LOOKUP(X196, Area!A:A, Area!B:B)</f>
        <v>윈난 쿤밍</v>
      </c>
      <c r="D196" s="4" t="s">
        <v>4478</v>
      </c>
      <c r="E196" s="60" t="s">
        <v>1102</v>
      </c>
      <c r="F196" s="4" t="s">
        <v>4515</v>
      </c>
      <c r="G196" s="18">
        <v>42864</v>
      </c>
      <c r="H196" s="18">
        <v>42867</v>
      </c>
      <c r="I196" s="13" t="s">
        <v>70</v>
      </c>
      <c r="J196" s="13" t="s">
        <v>12</v>
      </c>
      <c r="K196" s="49"/>
      <c r="L196" s="32">
        <v>469</v>
      </c>
      <c r="M196" s="32">
        <v>180</v>
      </c>
      <c r="N196" s="14">
        <f t="shared" si="20"/>
        <v>379</v>
      </c>
      <c r="O196" s="15">
        <f>N196*1130</f>
        <v>428270</v>
      </c>
      <c r="P196" s="34"/>
      <c r="Q196" s="34"/>
      <c r="R196" s="35">
        <f t="shared" si="19"/>
        <v>0</v>
      </c>
      <c r="S196" s="34">
        <f>R196*1130</f>
        <v>0</v>
      </c>
      <c r="T196" s="38">
        <f t="shared" si="18"/>
        <v>0</v>
      </c>
      <c r="U196" s="16">
        <f>LOOKUP(X196, Area!A:A, Area!E:E)</f>
        <v>4</v>
      </c>
      <c r="V196" s="17" t="str">
        <f>LOOKUP(X196, Area!A:A, Area!F:F)</f>
        <v>직항</v>
      </c>
      <c r="W196" s="39" t="str">
        <f>LOOKUP(X196, Area!A:A, Area!C:C)</f>
        <v>KMG</v>
      </c>
      <c r="X196" s="4" t="s">
        <v>529</v>
      </c>
      <c r="Y196" s="4" t="s">
        <v>4479</v>
      </c>
      <c r="Z196" s="4"/>
      <c r="AA196" s="4" t="str">
        <f>IF(Y196 = "", "", IF(LOOKUP(Y196, Hotel!A:A, Hotel!C:C)=0, " ", LOOKUP(Y196, Hotel!A:A, Hotel!C:C)))</f>
        <v>http://booking.com/d019b50491e830</v>
      </c>
    </row>
    <row r="197" spans="1:27" x14ac:dyDescent="0.3">
      <c r="A197" s="12" t="str">
        <f>LOOKUP(B197, Nation!B:B, Nation!A:A)</f>
        <v>오세아니아</v>
      </c>
      <c r="B197" s="3" t="s">
        <v>7</v>
      </c>
      <c r="C197" s="12" t="str">
        <f>LOOKUP(X197, Area!A:A, Area!B:B)</f>
        <v>퀸즈랜드 헤이먼드섬</v>
      </c>
      <c r="D197" s="3" t="s">
        <v>3658</v>
      </c>
      <c r="E197" s="60" t="s">
        <v>1102</v>
      </c>
      <c r="F197" s="4" t="s">
        <v>3680</v>
      </c>
      <c r="G197" s="27">
        <v>42865</v>
      </c>
      <c r="H197" s="27">
        <v>42870</v>
      </c>
      <c r="I197" s="25" t="s">
        <v>15</v>
      </c>
      <c r="J197" s="25" t="s">
        <v>78</v>
      </c>
      <c r="K197" s="51"/>
      <c r="L197" s="45">
        <v>1919</v>
      </c>
      <c r="M197" s="45">
        <v>720</v>
      </c>
      <c r="N197" s="14">
        <f t="shared" si="20"/>
        <v>1559</v>
      </c>
      <c r="O197" s="15">
        <f>N197*1130</f>
        <v>1761670</v>
      </c>
      <c r="P197" s="35"/>
      <c r="Q197" s="35">
        <v>0</v>
      </c>
      <c r="R197" s="35">
        <f t="shared" si="19"/>
        <v>0</v>
      </c>
      <c r="S197" s="34">
        <f>R197*1130</f>
        <v>0</v>
      </c>
      <c r="T197" s="38">
        <f t="shared" si="18"/>
        <v>0</v>
      </c>
      <c r="U197" s="16">
        <f>LOOKUP(X197, Area!A:A, Area!E:E)</f>
        <v>27</v>
      </c>
      <c r="V197" s="17" t="str">
        <f>LOOKUP(X197, Area!A:A, Area!F:F)</f>
        <v>1회</v>
      </c>
      <c r="W197" s="39" t="str">
        <f>LOOKUP(X197, Area!A:A, Area!C:C)</f>
        <v>HTI</v>
      </c>
      <c r="X197" s="3" t="s">
        <v>423</v>
      </c>
      <c r="Y197" s="4" t="s">
        <v>3613</v>
      </c>
      <c r="Z197" s="59" t="str">
        <f>IF(Y197 = "", "", IF(LOOKUP(Y197, Hotel!A:A, Hotel!B:B)=0, " ", LOOKUP(Y197, Hotel!A:A, Hotel!B:B)))</f>
        <v xml:space="preserve"> </v>
      </c>
      <c r="AA197" s="4" t="str">
        <f>IF(Y197 = "", "", IF(LOOKUP(Y197, Hotel!A:A, Hotel!C:C)=0, " ", LOOKUP(Y197, Hotel!A:A, Hotel!C:C)))</f>
        <v>http://booking.com/1e3c13e0afc235820</v>
      </c>
    </row>
    <row r="198" spans="1:27" x14ac:dyDescent="0.3">
      <c r="A198" s="12" t="str">
        <f>LOOKUP(B198, Nation!B:B, Nation!A:A)</f>
        <v>유럽&amp;중동</v>
      </c>
      <c r="B198" s="3" t="s">
        <v>318</v>
      </c>
      <c r="C198" s="12" t="str">
        <f>LOOKUP(X198, Area!A:A, Area!B:B)</f>
        <v>서부 에일랏</v>
      </c>
      <c r="D198" s="3" t="s">
        <v>3525</v>
      </c>
      <c r="E198" s="60" t="s">
        <v>1102</v>
      </c>
      <c r="F198" s="4" t="s">
        <v>3526</v>
      </c>
      <c r="G198" s="27">
        <v>42866</v>
      </c>
      <c r="H198" s="27">
        <v>42869</v>
      </c>
      <c r="I198" s="25" t="s">
        <v>18</v>
      </c>
      <c r="J198" s="25" t="s">
        <v>12</v>
      </c>
      <c r="K198" s="41"/>
      <c r="L198" s="45">
        <v>429</v>
      </c>
      <c r="M198" s="45">
        <v>150</v>
      </c>
      <c r="N198" s="14">
        <f t="shared" si="20"/>
        <v>354</v>
      </c>
      <c r="O198" s="15">
        <f>N198*1130</f>
        <v>400020</v>
      </c>
      <c r="P198" s="35">
        <v>299</v>
      </c>
      <c r="Q198" s="35">
        <v>0</v>
      </c>
      <c r="R198" s="35">
        <f t="shared" si="19"/>
        <v>299</v>
      </c>
      <c r="S198" s="34">
        <f>R198*1130</f>
        <v>337870</v>
      </c>
      <c r="T198" s="38">
        <f t="shared" si="18"/>
        <v>62150</v>
      </c>
      <c r="U198" s="16">
        <f>LOOKUP(X198, Area!A:A, Area!E:E)</f>
        <v>0</v>
      </c>
      <c r="V198" s="17" t="str">
        <f>LOOKUP(X198, Area!A:A, Area!F:F)</f>
        <v>없음</v>
      </c>
      <c r="W198" s="39" t="str">
        <f>LOOKUP(X198, Area!A:A, Area!C:C)</f>
        <v>ETH</v>
      </c>
      <c r="X198" s="3" t="s">
        <v>321</v>
      </c>
      <c r="Y198" s="3" t="s">
        <v>323</v>
      </c>
      <c r="Z198" s="59" t="str">
        <f>IF(Y198 = "", "", IF(LOOKUP(Y198, Hotel!A:A, Hotel!B:B)=0, " ", LOOKUP(Y198, Hotel!A:A, Hotel!B:B)))</f>
        <v xml:space="preserve"> </v>
      </c>
      <c r="AA198" s="4" t="str">
        <f>IF(Y198 = "", "", IF(LOOKUP(Y198, Hotel!A:A, Hotel!C:C)=0, " ", LOOKUP(Y198, Hotel!A:A, Hotel!C:C)))</f>
        <v>http://booking.com/c345cfa7cf23e57f</v>
      </c>
    </row>
    <row r="199" spans="1:27" x14ac:dyDescent="0.3">
      <c r="A199" s="12" t="str">
        <f>LOOKUP(B199, Nation!B:B, Nation!A:A)</f>
        <v>유럽&amp;중동</v>
      </c>
      <c r="B199" s="12" t="s">
        <v>17</v>
      </c>
      <c r="C199" s="12" t="str">
        <f>LOOKUP(X199, Area!A:A, Area!B:B)</f>
        <v>암스테르담</v>
      </c>
      <c r="D199" s="12" t="s">
        <v>3298</v>
      </c>
      <c r="E199" s="60" t="s">
        <v>1102</v>
      </c>
      <c r="F199" s="4" t="s">
        <v>3297</v>
      </c>
      <c r="G199" s="27">
        <v>42866</v>
      </c>
      <c r="H199" s="27">
        <v>42870</v>
      </c>
      <c r="I199" s="13" t="s">
        <v>3302</v>
      </c>
      <c r="J199" s="13" t="s">
        <v>3299</v>
      </c>
      <c r="K199" s="41"/>
      <c r="L199" s="14">
        <v>789</v>
      </c>
      <c r="M199" s="14">
        <v>300</v>
      </c>
      <c r="N199" s="14">
        <f t="shared" si="20"/>
        <v>639</v>
      </c>
      <c r="O199" s="15">
        <f>N199*1130</f>
        <v>722070</v>
      </c>
      <c r="P199" s="34"/>
      <c r="Q199" s="34"/>
      <c r="R199" s="35">
        <f t="shared" si="19"/>
        <v>0</v>
      </c>
      <c r="S199" s="34">
        <f>R199*1130</f>
        <v>0</v>
      </c>
      <c r="T199" s="38">
        <f t="shared" ref="T199:T230" si="21">IF(R199&gt;0, O199-S199, 0)</f>
        <v>0</v>
      </c>
      <c r="U199" s="16">
        <f>LOOKUP(X199, Area!A:A, Area!E:E)</f>
        <v>11</v>
      </c>
      <c r="V199" s="17" t="str">
        <f>LOOKUP(X199, Area!A:A, Area!F:F)</f>
        <v>직항</v>
      </c>
      <c r="W199" s="39" t="str">
        <f>LOOKUP(X199, Area!A:A, Area!C:C)</f>
        <v>AMS</v>
      </c>
      <c r="X199" s="4" t="s">
        <v>20</v>
      </c>
      <c r="Y199" s="4" t="s">
        <v>3300</v>
      </c>
      <c r="Z199" s="59" t="str">
        <f>IF(Y199 = "", "", IF(LOOKUP(Y199, Hotel!A:A, Hotel!B:B)=0, " ", LOOKUP(Y199, Hotel!A:A, Hotel!B:B)))</f>
        <v xml:space="preserve"> </v>
      </c>
      <c r="AA199" s="4" t="str">
        <f>IF(Y199 = "", "", IF(LOOKUP(Y199, Hotel!A:A, Hotel!C:C)=0, " ", LOOKUP(Y199, Hotel!A:A, Hotel!C:C)))</f>
        <v>http://booking.com/dbb7699048ffd1f6</v>
      </c>
    </row>
    <row r="200" spans="1:27" x14ac:dyDescent="0.3">
      <c r="A200" s="12" t="str">
        <f>LOOKUP(B200, Nation!B:B, Nation!A:A)</f>
        <v>유럽&amp;중동</v>
      </c>
      <c r="B200" s="4" t="s">
        <v>4576</v>
      </c>
      <c r="C200" s="12" t="str">
        <f>LOOKUP(X200, Area!A:A, Area!B:B)</f>
        <v>비엔나</v>
      </c>
      <c r="D200" s="4" t="s">
        <v>4494</v>
      </c>
      <c r="E200" s="60" t="s">
        <v>1102</v>
      </c>
      <c r="F200" s="4" t="s">
        <v>4557</v>
      </c>
      <c r="G200" s="18">
        <v>42866</v>
      </c>
      <c r="H200" s="18">
        <v>42869</v>
      </c>
      <c r="I200" s="13" t="s">
        <v>18</v>
      </c>
      <c r="J200" s="13" t="s">
        <v>12</v>
      </c>
      <c r="K200" s="49"/>
      <c r="L200" s="32">
        <v>419</v>
      </c>
      <c r="M200" s="32">
        <v>325</v>
      </c>
      <c r="N200" s="14">
        <f t="shared" si="20"/>
        <v>256.5</v>
      </c>
      <c r="O200" s="15">
        <f>N200*1130</f>
        <v>289845</v>
      </c>
      <c r="P200" s="34"/>
      <c r="Q200" s="34"/>
      <c r="R200" s="35">
        <f t="shared" si="19"/>
        <v>0</v>
      </c>
      <c r="S200" s="34">
        <f>R200*1130</f>
        <v>0</v>
      </c>
      <c r="T200" s="38">
        <f t="shared" si="21"/>
        <v>0</v>
      </c>
      <c r="U200" s="16">
        <f>LOOKUP(X200, Area!A:A, Area!E:E)</f>
        <v>11</v>
      </c>
      <c r="V200" s="17" t="str">
        <f>LOOKUP(X200, Area!A:A, Area!F:F)</f>
        <v>직항</v>
      </c>
      <c r="W200" s="39" t="str">
        <f>LOOKUP(X200, Area!A:A, Area!C:C)</f>
        <v>VIE</v>
      </c>
      <c r="X200" s="4" t="s">
        <v>1046</v>
      </c>
      <c r="Y200" s="4" t="s">
        <v>4495</v>
      </c>
      <c r="Z200" s="4"/>
      <c r="AA200" s="4" t="str">
        <f>IF(Y200 = "", "", IF(LOOKUP(Y200, Hotel!A:A, Hotel!C:C)=0, " ", LOOKUP(Y200, Hotel!A:A, Hotel!C:C)))</f>
        <v>http://booking.com/d904bdcbadd24a</v>
      </c>
    </row>
    <row r="201" spans="1:27" x14ac:dyDescent="0.3">
      <c r="A201" s="12" t="str">
        <f>LOOKUP(B201, Nation!B:B, Nation!A:A)</f>
        <v>북미</v>
      </c>
      <c r="B201" s="4" t="s">
        <v>11</v>
      </c>
      <c r="C201" s="12" t="str">
        <f>LOOKUP(X201, Area!A:A, Area!B:B)</f>
        <v>산안토니오</v>
      </c>
      <c r="D201" s="4" t="s">
        <v>3376</v>
      </c>
      <c r="E201" s="60" t="s">
        <v>1102</v>
      </c>
      <c r="F201" s="4" t="s">
        <v>3565</v>
      </c>
      <c r="G201" s="18">
        <v>42866</v>
      </c>
      <c r="H201" s="18">
        <v>42869</v>
      </c>
      <c r="I201" s="13" t="s">
        <v>18</v>
      </c>
      <c r="J201" s="13" t="s">
        <v>12</v>
      </c>
      <c r="K201" s="41"/>
      <c r="L201" s="32">
        <v>419</v>
      </c>
      <c r="M201" s="32">
        <v>150</v>
      </c>
      <c r="N201" s="14">
        <f t="shared" si="20"/>
        <v>344</v>
      </c>
      <c r="O201" s="15">
        <f>N201*1130</f>
        <v>388720</v>
      </c>
      <c r="P201" s="34"/>
      <c r="Q201" s="34"/>
      <c r="R201" s="35">
        <f t="shared" si="19"/>
        <v>0</v>
      </c>
      <c r="S201" s="34">
        <f>R201*1130</f>
        <v>0</v>
      </c>
      <c r="T201" s="38">
        <f t="shared" si="21"/>
        <v>0</v>
      </c>
      <c r="U201" s="16">
        <f>LOOKUP(X201, Area!A:A, Area!E:E)</f>
        <v>17</v>
      </c>
      <c r="V201" s="17" t="str">
        <f>LOOKUP(X201, Area!A:A, Area!F:F)</f>
        <v>1회</v>
      </c>
      <c r="W201" s="39" t="str">
        <f>LOOKUP(X201, Area!A:A, Area!C:C)</f>
        <v>SAT</v>
      </c>
      <c r="X201" s="4" t="s">
        <v>3377</v>
      </c>
      <c r="Y201" s="4" t="s">
        <v>3562</v>
      </c>
      <c r="Z201" s="59" t="str">
        <f>IF(Y201 = "", "", IF(LOOKUP(Y201, Hotel!A:A, Hotel!B:B)=0, " ", LOOKUP(Y201, Hotel!A:A, Hotel!B:B)))</f>
        <v xml:space="preserve"> </v>
      </c>
      <c r="AA201" s="4" t="str">
        <f>IF(Y201 = "", "", IF(LOOKUP(Y201, Hotel!A:A, Hotel!C:C)=0, " ", LOOKUP(Y201, Hotel!A:A, Hotel!C:C)))</f>
        <v>http://booking.com/0f54d3e2e7efe5e97</v>
      </c>
    </row>
    <row r="202" spans="1:27" x14ac:dyDescent="0.3">
      <c r="A202" s="12" t="str">
        <f>LOOKUP(B202, Nation!B:B, Nation!A:A)</f>
        <v>남미</v>
      </c>
      <c r="B202" s="3" t="s">
        <v>141</v>
      </c>
      <c r="C202" s="12" t="str">
        <f>LOOKUP(X202, Area!A:A, Area!B:B)</f>
        <v>알라고아스 마세이오</v>
      </c>
      <c r="D202" s="3" t="s">
        <v>3052</v>
      </c>
      <c r="E202" s="60" t="s">
        <v>1102</v>
      </c>
      <c r="F202" s="4" t="s">
        <v>3068</v>
      </c>
      <c r="G202" s="27">
        <v>42866</v>
      </c>
      <c r="H202" s="27">
        <v>42873</v>
      </c>
      <c r="I202" s="25" t="s">
        <v>18</v>
      </c>
      <c r="J202" s="25" t="s">
        <v>46</v>
      </c>
      <c r="K202" s="51"/>
      <c r="L202" s="26">
        <v>1049</v>
      </c>
      <c r="M202" s="26">
        <v>360</v>
      </c>
      <c r="N202" s="14">
        <f t="shared" si="20"/>
        <v>869</v>
      </c>
      <c r="O202" s="15">
        <f>N202*1130</f>
        <v>981970</v>
      </c>
      <c r="P202" s="34"/>
      <c r="Q202" s="34"/>
      <c r="R202" s="35">
        <f t="shared" si="19"/>
        <v>0</v>
      </c>
      <c r="S202" s="34">
        <f>R202*1130</f>
        <v>0</v>
      </c>
      <c r="T202" s="38">
        <f t="shared" si="21"/>
        <v>0</v>
      </c>
      <c r="U202" s="16">
        <f>LOOKUP(X202, Area!A:A, Area!E:E)</f>
        <v>32</v>
      </c>
      <c r="V202" s="17" t="str">
        <f>LOOKUP(X202, Area!A:A, Area!F:F)</f>
        <v>2회</v>
      </c>
      <c r="W202" s="39" t="str">
        <f>LOOKUP(X202, Area!A:A, Area!C:C)</f>
        <v>MCZ</v>
      </c>
      <c r="X202" s="3" t="s">
        <v>588</v>
      </c>
      <c r="Y202" s="3" t="s">
        <v>3053</v>
      </c>
      <c r="Z202" s="59" t="str">
        <f>IF(Y202 = "", "", IF(LOOKUP(Y202, Hotel!A:A, Hotel!B:B)=0, " ", LOOKUP(Y202, Hotel!A:A, Hotel!B:B)))</f>
        <v xml:space="preserve"> </v>
      </c>
      <c r="AA202" s="4" t="str">
        <f>IF(Y202 = "", "", IF(LOOKUP(Y202, Hotel!A:A, Hotel!C:C)=0, " ", LOOKUP(Y202, Hotel!A:A, Hotel!C:C)))</f>
        <v>http://booking.com/9df1fabfa9d9a109</v>
      </c>
    </row>
    <row r="203" spans="1:27" x14ac:dyDescent="0.3">
      <c r="A203" s="12" t="str">
        <f>LOOKUP(B203, Nation!B:B, Nation!A:A)</f>
        <v>아프리카</v>
      </c>
      <c r="B203" s="12" t="s">
        <v>188</v>
      </c>
      <c r="C203" s="12" t="str">
        <f>LOOKUP(X203, Area!A:A, Area!B:B)</f>
        <v>케이프타운</v>
      </c>
      <c r="D203" s="12" t="s">
        <v>2582</v>
      </c>
      <c r="E203" s="60" t="s">
        <v>1102</v>
      </c>
      <c r="F203" s="12" t="s">
        <v>1135</v>
      </c>
      <c r="G203" s="18">
        <v>42867</v>
      </c>
      <c r="H203" s="18">
        <v>42869</v>
      </c>
      <c r="I203" s="13" t="s">
        <v>2528</v>
      </c>
      <c r="J203" s="13" t="s">
        <v>28</v>
      </c>
      <c r="K203" s="41"/>
      <c r="L203" s="14">
        <v>219</v>
      </c>
      <c r="M203" s="14">
        <v>60</v>
      </c>
      <c r="N203" s="14">
        <f t="shared" si="20"/>
        <v>189</v>
      </c>
      <c r="O203" s="15">
        <f>N203*1130</f>
        <v>213570</v>
      </c>
      <c r="P203" s="35">
        <v>169</v>
      </c>
      <c r="Q203" s="35">
        <v>0</v>
      </c>
      <c r="R203" s="35">
        <f t="shared" si="19"/>
        <v>169</v>
      </c>
      <c r="S203" s="34">
        <f>R203*1130</f>
        <v>190970</v>
      </c>
      <c r="T203" s="38">
        <f t="shared" si="21"/>
        <v>22600</v>
      </c>
      <c r="U203" s="16">
        <f>LOOKUP(X203, Area!A:A, Area!E:E)</f>
        <v>23</v>
      </c>
      <c r="V203" s="17" t="str">
        <f>LOOKUP(X203, Area!A:A, Area!F:F)</f>
        <v>1회</v>
      </c>
      <c r="W203" s="39" t="str">
        <f>LOOKUP(X203, Area!A:A, Area!C:C)</f>
        <v>CPT</v>
      </c>
      <c r="X203" s="4" t="s">
        <v>190</v>
      </c>
      <c r="Y203" s="4" t="s">
        <v>191</v>
      </c>
      <c r="Z203" s="59" t="str">
        <f>IF(Y203 = "", "", IF(LOOKUP(Y203, Hotel!A:A, Hotel!B:B)=0, " ", LOOKUP(Y203, Hotel!A:A, Hotel!B:B)))</f>
        <v xml:space="preserve"> </v>
      </c>
      <c r="AA203" s="4" t="str">
        <f>IF(Y203 = "", "", IF(LOOKUP(Y203, Hotel!A:A, Hotel!C:C)=0, " ", LOOKUP(Y203, Hotel!A:A, Hotel!C:C)))</f>
        <v>http://booking.com/b42cea673f190a2d2</v>
      </c>
    </row>
    <row r="204" spans="1:27" x14ac:dyDescent="0.3">
      <c r="A204" s="12" t="str">
        <f>LOOKUP(B204, Nation!B:B, Nation!A:A)</f>
        <v>북미</v>
      </c>
      <c r="B204" s="3" t="s">
        <v>11</v>
      </c>
      <c r="C204" s="12" t="str">
        <f>LOOKUP(X204, Area!A:A, Area!B:B)</f>
        <v>산안토니오</v>
      </c>
      <c r="D204" s="3" t="s">
        <v>3727</v>
      </c>
      <c r="E204" s="60" t="s">
        <v>1102</v>
      </c>
      <c r="F204" s="4" t="s">
        <v>3790</v>
      </c>
      <c r="G204" s="27">
        <v>42867</v>
      </c>
      <c r="H204" s="27">
        <v>42869</v>
      </c>
      <c r="I204" s="25" t="s">
        <v>8</v>
      </c>
      <c r="J204" s="25" t="s">
        <v>28</v>
      </c>
      <c r="K204" s="50"/>
      <c r="L204" s="45">
        <v>309</v>
      </c>
      <c r="M204" s="45">
        <v>90</v>
      </c>
      <c r="N204" s="14">
        <f t="shared" si="20"/>
        <v>264</v>
      </c>
      <c r="O204" s="15">
        <f>N204*1130</f>
        <v>298320</v>
      </c>
      <c r="P204" s="35">
        <v>219</v>
      </c>
      <c r="Q204" s="35">
        <v>0</v>
      </c>
      <c r="R204" s="35">
        <f t="shared" si="19"/>
        <v>219</v>
      </c>
      <c r="S204" s="34">
        <f>R204*1130</f>
        <v>247470</v>
      </c>
      <c r="T204" s="38">
        <f t="shared" si="21"/>
        <v>50850</v>
      </c>
      <c r="U204" s="16">
        <f>LOOKUP(X204, Area!A:A, Area!E:E)</f>
        <v>17</v>
      </c>
      <c r="V204" s="17" t="str">
        <f>LOOKUP(X204, Area!A:A, Area!F:F)</f>
        <v>1회</v>
      </c>
      <c r="W204" s="39" t="str">
        <f>LOOKUP(X204, Area!A:A, Area!C:C)</f>
        <v>SAT</v>
      </c>
      <c r="X204" s="3" t="s">
        <v>3377</v>
      </c>
      <c r="Y204" s="3" t="s">
        <v>3728</v>
      </c>
      <c r="Z204" s="59" t="str">
        <f>IF(Y204 = "", "", IF(LOOKUP(Y204, Hotel!A:A, Hotel!B:B)=0, " ", LOOKUP(Y204, Hotel!A:A, Hotel!B:B)))</f>
        <v xml:space="preserve"> </v>
      </c>
      <c r="AA204" s="4" t="str">
        <f>IF(Y204 = "", "", IF(LOOKUP(Y204, Hotel!A:A, Hotel!C:C)=0, " ", LOOKUP(Y204, Hotel!A:A, Hotel!C:C)))</f>
        <v>http://booking.com/eefe0a90b362</v>
      </c>
    </row>
    <row r="205" spans="1:27" x14ac:dyDescent="0.3">
      <c r="A205" s="12" t="str">
        <f>LOOKUP(B205, Nation!B:B, Nation!A:A)</f>
        <v>남미</v>
      </c>
      <c r="B205" s="4" t="s">
        <v>141</v>
      </c>
      <c r="C205" s="12" t="str">
        <f>LOOKUP(X205, Area!A:A, Area!B:B)</f>
        <v>레시페</v>
      </c>
      <c r="D205" s="4" t="s">
        <v>4263</v>
      </c>
      <c r="E205" s="60" t="s">
        <v>4194</v>
      </c>
      <c r="F205" s="4" t="s">
        <v>4232</v>
      </c>
      <c r="G205" s="18">
        <v>42867</v>
      </c>
      <c r="H205" s="18">
        <v>42874</v>
      </c>
      <c r="I205" s="13" t="s">
        <v>8</v>
      </c>
      <c r="J205" s="13" t="s">
        <v>46</v>
      </c>
      <c r="K205" s="51"/>
      <c r="L205" s="45">
        <v>769</v>
      </c>
      <c r="M205" s="45">
        <v>270</v>
      </c>
      <c r="N205" s="14">
        <f t="shared" si="20"/>
        <v>634</v>
      </c>
      <c r="O205" s="15">
        <f>N205*1130</f>
        <v>716420</v>
      </c>
      <c r="P205" s="34"/>
      <c r="Q205" s="34"/>
      <c r="R205" s="35">
        <f t="shared" si="19"/>
        <v>0</v>
      </c>
      <c r="S205" s="34">
        <f>R205*1130</f>
        <v>0</v>
      </c>
      <c r="T205" s="38">
        <f t="shared" si="21"/>
        <v>0</v>
      </c>
      <c r="U205" s="16">
        <f>LOOKUP(X205, Area!A:A, Area!E:E)</f>
        <v>30</v>
      </c>
      <c r="V205" s="17" t="str">
        <f>LOOKUP(X205, Area!A:A, Area!F:F)</f>
        <v>1회</v>
      </c>
      <c r="W205" s="39" t="str">
        <f>LOOKUP(X205, Area!A:A, Area!C:C)</f>
        <v>REC</v>
      </c>
      <c r="X205" s="3" t="s">
        <v>4264</v>
      </c>
      <c r="Y205" s="3" t="s">
        <v>4265</v>
      </c>
      <c r="Z205" s="3"/>
      <c r="AA205" s="4" t="str">
        <f>IF(Y205 = "", "", IF(LOOKUP(Y205, Hotel!A:A, Hotel!C:C)=0, " ", LOOKUP(Y205, Hotel!A:A, Hotel!C:C)))</f>
        <v>http://booking.com/3e16edeca1d5c</v>
      </c>
    </row>
    <row r="206" spans="1:27" x14ac:dyDescent="0.3">
      <c r="A206" s="12" t="str">
        <f>LOOKUP(B206, Nation!B:B, Nation!A:A)</f>
        <v>북미</v>
      </c>
      <c r="B206" s="24" t="s">
        <v>11</v>
      </c>
      <c r="C206" s="12" t="str">
        <f>LOOKUP(X206, Area!A:A, Area!B:B)</f>
        <v>켈리포니아 로스앤젤러스</v>
      </c>
      <c r="D206" s="24" t="s">
        <v>2637</v>
      </c>
      <c r="E206" s="60" t="s">
        <v>1102</v>
      </c>
      <c r="F206" s="12" t="s">
        <v>2696</v>
      </c>
      <c r="G206" s="27">
        <v>42867</v>
      </c>
      <c r="H206" s="27">
        <v>42869</v>
      </c>
      <c r="I206" s="25" t="s">
        <v>8</v>
      </c>
      <c r="J206" s="25" t="s">
        <v>2687</v>
      </c>
      <c r="K206" s="51"/>
      <c r="L206" s="14">
        <v>409</v>
      </c>
      <c r="M206" s="14">
        <v>150</v>
      </c>
      <c r="N206" s="14">
        <f t="shared" si="20"/>
        <v>334</v>
      </c>
      <c r="O206" s="15">
        <f>N206*1130</f>
        <v>377420</v>
      </c>
      <c r="P206" s="34"/>
      <c r="Q206" s="34"/>
      <c r="R206" s="35">
        <f t="shared" si="19"/>
        <v>0</v>
      </c>
      <c r="S206" s="34">
        <f>R206*1130</f>
        <v>0</v>
      </c>
      <c r="T206" s="38">
        <f t="shared" si="21"/>
        <v>0</v>
      </c>
      <c r="U206" s="16">
        <f>LOOKUP(X206, Area!A:A, Area!E:E)</f>
        <v>13</v>
      </c>
      <c r="V206" s="17" t="str">
        <f>LOOKUP(X206, Area!A:A, Area!F:F)</f>
        <v>직항</v>
      </c>
      <c r="W206" s="39" t="str">
        <f>LOOKUP(X206, Area!A:A, Area!C:C)</f>
        <v>LAX</v>
      </c>
      <c r="X206" s="3" t="s">
        <v>2209</v>
      </c>
      <c r="Y206" s="3" t="s">
        <v>1604</v>
      </c>
      <c r="Z206" s="59" t="str">
        <f>IF(Y206 = "", "", IF(LOOKUP(Y206, Hotel!A:A, Hotel!B:B)=0, " ", LOOKUP(Y206, Hotel!A:A, Hotel!B:B)))</f>
        <v xml:space="preserve"> </v>
      </c>
      <c r="AA206" s="4" t="str">
        <f>IF(Y206 = "", "", IF(LOOKUP(Y206, Hotel!A:A, Hotel!C:C)=0, " ", LOOKUP(Y206, Hotel!A:A, Hotel!C:C)))</f>
        <v>http://booking.com/4e40f257c94c</v>
      </c>
    </row>
    <row r="207" spans="1:27" x14ac:dyDescent="0.3">
      <c r="A207" s="12" t="str">
        <f>LOOKUP(B207, Nation!B:B, Nation!A:A)</f>
        <v>북미</v>
      </c>
      <c r="B207" s="12" t="s">
        <v>11</v>
      </c>
      <c r="C207" s="12" t="str">
        <f>LOOKUP(X207, Area!A:A, Area!B:B)</f>
        <v>켈리포니아 센디아고</v>
      </c>
      <c r="D207" s="12" t="s">
        <v>2583</v>
      </c>
      <c r="E207" s="60" t="s">
        <v>1102</v>
      </c>
      <c r="F207" s="12" t="s">
        <v>1133</v>
      </c>
      <c r="G207" s="18">
        <v>42867</v>
      </c>
      <c r="H207" s="18">
        <v>42870</v>
      </c>
      <c r="I207" s="13" t="s">
        <v>2528</v>
      </c>
      <c r="J207" s="13" t="s">
        <v>12</v>
      </c>
      <c r="K207" s="41"/>
      <c r="L207" s="14">
        <v>499</v>
      </c>
      <c r="M207" s="14">
        <v>180</v>
      </c>
      <c r="N207" s="14">
        <f t="shared" si="20"/>
        <v>409</v>
      </c>
      <c r="O207" s="15">
        <f>N207*1130</f>
        <v>462170</v>
      </c>
      <c r="P207" s="35">
        <v>349</v>
      </c>
      <c r="Q207" s="35">
        <v>0</v>
      </c>
      <c r="R207" s="35">
        <f t="shared" si="19"/>
        <v>349</v>
      </c>
      <c r="S207" s="34">
        <f>R207*1130</f>
        <v>394370</v>
      </c>
      <c r="T207" s="38">
        <f t="shared" si="21"/>
        <v>67800</v>
      </c>
      <c r="U207" s="16">
        <f>LOOKUP(X207, Area!A:A, Area!E:E)</f>
        <v>15</v>
      </c>
      <c r="V207" s="17" t="str">
        <f>LOOKUP(X207, Area!A:A, Area!F:F)</f>
        <v>1회</v>
      </c>
      <c r="W207" s="39" t="str">
        <f>LOOKUP(X207, Area!A:A, Area!C:C)</f>
        <v>SAN</v>
      </c>
      <c r="X207" s="4" t="s">
        <v>859</v>
      </c>
      <c r="Y207" s="4" t="s">
        <v>862</v>
      </c>
      <c r="Z207" s="59" t="str">
        <f>IF(Y207 = "", "", IF(LOOKUP(Y207, Hotel!A:A, Hotel!B:B)=0, " ", LOOKUP(Y207, Hotel!A:A, Hotel!B:B)))</f>
        <v xml:space="preserve"> </v>
      </c>
      <c r="AA207" s="4" t="str">
        <f>IF(Y207 = "", "", IF(LOOKUP(Y207, Hotel!A:A, Hotel!C:C)=0, " ", LOOKUP(Y207, Hotel!A:A, Hotel!C:C)))</f>
        <v>http://booking.com/43d5d2b210f48922</v>
      </c>
    </row>
    <row r="208" spans="1:27" x14ac:dyDescent="0.3">
      <c r="A208" s="12" t="str">
        <f>LOOKUP(B208, Nation!B:B, Nation!A:A)</f>
        <v>남미</v>
      </c>
      <c r="B208" s="12" t="s">
        <v>141</v>
      </c>
      <c r="C208" s="12" t="str">
        <f>LOOKUP(X208, Area!A:A, Area!B:B)</f>
        <v>마토그로소 퀴바</v>
      </c>
      <c r="D208" s="12" t="s">
        <v>244</v>
      </c>
      <c r="E208" s="60" t="s">
        <v>1102</v>
      </c>
      <c r="F208" s="30" t="s">
        <v>2536</v>
      </c>
      <c r="G208" s="18">
        <v>42867</v>
      </c>
      <c r="H208" s="18">
        <v>42874</v>
      </c>
      <c r="I208" s="13" t="s">
        <v>25</v>
      </c>
      <c r="J208" s="13" t="s">
        <v>46</v>
      </c>
      <c r="K208" s="41"/>
      <c r="L208" s="14">
        <v>1039</v>
      </c>
      <c r="M208" s="14">
        <v>270</v>
      </c>
      <c r="N208" s="14">
        <f t="shared" si="20"/>
        <v>904</v>
      </c>
      <c r="O208" s="15">
        <f>N208*1130</f>
        <v>1021520</v>
      </c>
      <c r="P208" s="34"/>
      <c r="Q208" s="34"/>
      <c r="R208" s="35">
        <f t="shared" si="19"/>
        <v>0</v>
      </c>
      <c r="S208" s="34">
        <f>R208*1130</f>
        <v>0</v>
      </c>
      <c r="T208" s="38">
        <f t="shared" si="21"/>
        <v>0</v>
      </c>
      <c r="U208" s="16">
        <f>LOOKUP(X208, Area!A:A, Area!E:E)</f>
        <v>32</v>
      </c>
      <c r="V208" s="17" t="str">
        <f>LOOKUP(X208, Area!A:A, Area!F:F)</f>
        <v>2회</v>
      </c>
      <c r="W208" s="39" t="str">
        <f>LOOKUP(X208, Area!A:A, Area!C:C)</f>
        <v>CGB</v>
      </c>
      <c r="X208" s="4" t="s">
        <v>246</v>
      </c>
      <c r="Y208" s="4" t="s">
        <v>245</v>
      </c>
      <c r="Z208" s="59" t="str">
        <f>IF(Y208 = "", "", IF(LOOKUP(Y208, Hotel!A:A, Hotel!B:B)=0, " ", LOOKUP(Y208, Hotel!A:A, Hotel!B:B)))</f>
        <v xml:space="preserve"> </v>
      </c>
      <c r="AA208" s="4" t="str">
        <f>IF(Y208 = "", "", IF(LOOKUP(Y208, Hotel!A:A, Hotel!C:C)=0, " ", LOOKUP(Y208, Hotel!A:A, Hotel!C:C)))</f>
        <v>http://booking.com/e40199fb971690</v>
      </c>
    </row>
    <row r="209" spans="1:27" x14ac:dyDescent="0.3">
      <c r="A209" s="12" t="str">
        <f>LOOKUP(B209, Nation!B:B, Nation!A:A)</f>
        <v>북미</v>
      </c>
      <c r="B209" s="12" t="s">
        <v>11</v>
      </c>
      <c r="C209" s="12" t="str">
        <f>LOOKUP(X209, Area!A:A, Area!B:B)</f>
        <v>네바다 라스베거스</v>
      </c>
      <c r="D209" s="12" t="s">
        <v>2521</v>
      </c>
      <c r="E209" s="60" t="s">
        <v>1102</v>
      </c>
      <c r="F209" s="12" t="s">
        <v>2522</v>
      </c>
      <c r="G209" s="18">
        <v>42867</v>
      </c>
      <c r="H209" s="18">
        <v>42870</v>
      </c>
      <c r="I209" s="13" t="s">
        <v>2523</v>
      </c>
      <c r="J209" s="13" t="s">
        <v>12</v>
      </c>
      <c r="K209" s="41"/>
      <c r="L209" s="14">
        <v>459</v>
      </c>
      <c r="M209" s="14">
        <v>150</v>
      </c>
      <c r="N209" s="14">
        <f t="shared" si="20"/>
        <v>384</v>
      </c>
      <c r="O209" s="15">
        <f>N209*1130</f>
        <v>433920</v>
      </c>
      <c r="P209" s="35">
        <v>319</v>
      </c>
      <c r="Q209" s="35">
        <v>0</v>
      </c>
      <c r="R209" s="35">
        <f t="shared" si="19"/>
        <v>319</v>
      </c>
      <c r="S209" s="34">
        <f>R209*1130</f>
        <v>360470</v>
      </c>
      <c r="T209" s="38">
        <f t="shared" si="21"/>
        <v>73450</v>
      </c>
      <c r="U209" s="16">
        <f>LOOKUP(X209, Area!A:A, Area!E:E)</f>
        <v>13</v>
      </c>
      <c r="V209" s="17" t="str">
        <f>LOOKUP(X209, Area!A:A, Area!F:F)</f>
        <v>직항</v>
      </c>
      <c r="W209" s="39" t="str">
        <f>LOOKUP(X209, Area!A:A, Area!C:C)</f>
        <v>LAS</v>
      </c>
      <c r="X209" s="4" t="s">
        <v>547</v>
      </c>
      <c r="Y209" s="3" t="s">
        <v>550</v>
      </c>
      <c r="Z209" s="59" t="str">
        <f>IF(Y209 = "", "", IF(LOOKUP(Y209, Hotel!A:A, Hotel!B:B)=0, " ", LOOKUP(Y209, Hotel!A:A, Hotel!B:B)))</f>
        <v xml:space="preserve"> </v>
      </c>
      <c r="AA209" s="4" t="str">
        <f>IF(Y209 = "", "", IF(LOOKUP(Y209, Hotel!A:A, Hotel!C:C)=0, " ", LOOKUP(Y209, Hotel!A:A, Hotel!C:C)))</f>
        <v>https://www.hotelscombined.com/Hotel/Venetian_Resort_Hotel_Las_Vegas.htm</v>
      </c>
    </row>
    <row r="210" spans="1:27" x14ac:dyDescent="0.3">
      <c r="A210" s="12" t="str">
        <f>LOOKUP(B210, Nation!B:B, Nation!A:A)</f>
        <v>남미</v>
      </c>
      <c r="B210" s="3" t="s">
        <v>141</v>
      </c>
      <c r="C210" s="12" t="str">
        <f>LOOKUP(X210, Area!A:A, Area!B:B)</f>
        <v>포르토 세 구로</v>
      </c>
      <c r="D210" s="3" t="s">
        <v>798</v>
      </c>
      <c r="E210" s="60" t="s">
        <v>1102</v>
      </c>
      <c r="F210" s="4" t="s">
        <v>3721</v>
      </c>
      <c r="G210" s="27">
        <v>42868</v>
      </c>
      <c r="H210" s="27">
        <v>42876</v>
      </c>
      <c r="I210" s="25" t="s">
        <v>2</v>
      </c>
      <c r="J210" s="25" t="s">
        <v>421</v>
      </c>
      <c r="K210" s="51"/>
      <c r="L210" s="45">
        <v>1789</v>
      </c>
      <c r="M210" s="45">
        <v>600</v>
      </c>
      <c r="N210" s="14">
        <f t="shared" si="20"/>
        <v>1489</v>
      </c>
      <c r="O210" s="15">
        <f>N210*1130</f>
        <v>1682570</v>
      </c>
      <c r="P210" s="35"/>
      <c r="Q210" s="35">
        <v>0</v>
      </c>
      <c r="R210" s="35">
        <f t="shared" si="19"/>
        <v>0</v>
      </c>
      <c r="S210" s="34">
        <f>R210*1130</f>
        <v>0</v>
      </c>
      <c r="T210" s="38">
        <f t="shared" si="21"/>
        <v>0</v>
      </c>
      <c r="U210" s="16">
        <f>LOOKUP(X210, Area!A:A, Area!E:E)</f>
        <v>33</v>
      </c>
      <c r="V210" s="17" t="str">
        <f>LOOKUP(X210, Area!A:A, Area!F:F)</f>
        <v>1회</v>
      </c>
      <c r="W210" s="39" t="str">
        <f>LOOKUP(X210, Area!A:A, Area!C:C)</f>
        <v>BPS</v>
      </c>
      <c r="X210" s="3" t="s">
        <v>800</v>
      </c>
      <c r="Y210" s="4" t="s">
        <v>799</v>
      </c>
      <c r="Z210" s="59">
        <f>IF(Y210 = "", "", IF(LOOKUP(Y210, Hotel!A:A, Hotel!B:B)=0, " ", LOOKUP(Y210, Hotel!A:A, Hotel!B:B)))</f>
        <v>5</v>
      </c>
      <c r="AA210" s="4" t="str">
        <f>IF(Y210 = "", "", IF(LOOKUP(Y210, Hotel!A:A, Hotel!C:C)=0, " ", LOOKUP(Y210, Hotel!A:A, Hotel!C:C)))</f>
        <v>http://booking.com/4af0a419a7b21</v>
      </c>
    </row>
    <row r="211" spans="1:27" x14ac:dyDescent="0.3">
      <c r="A211" s="12" t="str">
        <f>LOOKUP(B211, Nation!B:B, Nation!A:A)</f>
        <v>북미</v>
      </c>
      <c r="B211" s="12" t="s">
        <v>11</v>
      </c>
      <c r="C211" s="12" t="str">
        <f>LOOKUP(X211, Area!A:A, Area!B:B)</f>
        <v>플로리다 마이애미</v>
      </c>
      <c r="D211" s="12" t="s">
        <v>2601</v>
      </c>
      <c r="E211" s="60" t="s">
        <v>1102</v>
      </c>
      <c r="F211" s="4" t="s">
        <v>4040</v>
      </c>
      <c r="G211" s="18">
        <v>42868</v>
      </c>
      <c r="H211" s="18">
        <v>42870</v>
      </c>
      <c r="I211" s="13" t="s">
        <v>2</v>
      </c>
      <c r="J211" s="13" t="s">
        <v>28</v>
      </c>
      <c r="K211" s="41"/>
      <c r="L211" s="14">
        <v>399</v>
      </c>
      <c r="M211" s="14">
        <v>150</v>
      </c>
      <c r="N211" s="14">
        <f t="shared" si="20"/>
        <v>324</v>
      </c>
      <c r="O211" s="15">
        <f>N211*1130</f>
        <v>366120</v>
      </c>
      <c r="P211" s="35">
        <v>319</v>
      </c>
      <c r="Q211" s="35">
        <v>0</v>
      </c>
      <c r="R211" s="35">
        <f t="shared" si="19"/>
        <v>319</v>
      </c>
      <c r="S211" s="34">
        <f>R211*1130</f>
        <v>360470</v>
      </c>
      <c r="T211" s="38">
        <f t="shared" si="21"/>
        <v>5650</v>
      </c>
      <c r="U211" s="16">
        <f>LOOKUP(X211, Area!A:A, Area!E:E)</f>
        <v>18</v>
      </c>
      <c r="V211" s="17" t="str">
        <f>LOOKUP(X211, Area!A:A, Area!F:F)</f>
        <v>1회</v>
      </c>
      <c r="W211" s="39" t="str">
        <f>LOOKUP(X211, Area!A:A, Area!C:C)</f>
        <v>MIA</v>
      </c>
      <c r="X211" s="4" t="s">
        <v>644</v>
      </c>
      <c r="Y211" s="4" t="s">
        <v>643</v>
      </c>
      <c r="Z211" s="59" t="str">
        <f>IF(Y211 = "", "", IF(LOOKUP(Y211, Hotel!A:A, Hotel!B:B)=0, " ", LOOKUP(Y211, Hotel!A:A, Hotel!B:B)))</f>
        <v xml:space="preserve"> </v>
      </c>
      <c r="AA211" s="4" t="str">
        <f>IF(Y211 = "", "", IF(LOOKUP(Y211, Hotel!A:A, Hotel!C:C)=0, " ", LOOKUP(Y211, Hotel!A:A, Hotel!C:C)))</f>
        <v>http://booking.com/b9001f237b21</v>
      </c>
    </row>
    <row r="212" spans="1:27" x14ac:dyDescent="0.3">
      <c r="A212" s="12" t="str">
        <f>LOOKUP(B212, Nation!B:B, Nation!A:A)</f>
        <v>오세아니아</v>
      </c>
      <c r="B212" s="3" t="s">
        <v>7</v>
      </c>
      <c r="C212" s="12" t="str">
        <f>LOOKUP(X212, Area!A:A, Area!B:B)</f>
        <v>퀸즈랜드 골드코스트</v>
      </c>
      <c r="D212" s="3" t="s">
        <v>3087</v>
      </c>
      <c r="E212" s="60" t="s">
        <v>1102</v>
      </c>
      <c r="F212" s="4" t="s">
        <v>3069</v>
      </c>
      <c r="G212" s="27">
        <v>42871</v>
      </c>
      <c r="H212" s="27">
        <v>42876</v>
      </c>
      <c r="I212" s="25" t="s">
        <v>70</v>
      </c>
      <c r="J212" s="25" t="s">
        <v>78</v>
      </c>
      <c r="K212" s="51"/>
      <c r="L212" s="26">
        <v>559</v>
      </c>
      <c r="M212" s="26">
        <v>210</v>
      </c>
      <c r="N212" s="14">
        <f t="shared" si="20"/>
        <v>454</v>
      </c>
      <c r="O212" s="15">
        <f>N212*1130</f>
        <v>513020</v>
      </c>
      <c r="P212" s="34"/>
      <c r="Q212" s="34"/>
      <c r="R212" s="35">
        <f t="shared" si="19"/>
        <v>0</v>
      </c>
      <c r="S212" s="34">
        <f>R212*1130</f>
        <v>0</v>
      </c>
      <c r="T212" s="38">
        <f t="shared" si="21"/>
        <v>0</v>
      </c>
      <c r="U212" s="16">
        <f>LOOKUP(X212, Area!A:A, Area!E:E)</f>
        <v>13</v>
      </c>
      <c r="V212" s="17" t="str">
        <f>LOOKUP(X212, Area!A:A, Area!F:F)</f>
        <v>1회</v>
      </c>
      <c r="W212" s="39" t="str">
        <f>LOOKUP(X212, Area!A:A, Area!C:C)</f>
        <v>OOL</v>
      </c>
      <c r="X212" s="3" t="s">
        <v>369</v>
      </c>
      <c r="Y212" s="3" t="s">
        <v>2589</v>
      </c>
      <c r="Z212" s="59" t="str">
        <f>IF(Y212 = "", "", IF(LOOKUP(Y212, Hotel!A:A, Hotel!B:B)=0, " ", LOOKUP(Y212, Hotel!A:A, Hotel!B:B)))</f>
        <v xml:space="preserve"> </v>
      </c>
      <c r="AA212" s="4" t="str">
        <f>IF(Y212 = "", "", IF(LOOKUP(Y212, Hotel!A:A, Hotel!C:C)=0, " ", LOOKUP(Y212, Hotel!A:A, Hotel!C:C)))</f>
        <v>http://booking.com/dab53c00ac1ceec79</v>
      </c>
    </row>
    <row r="213" spans="1:27" x14ac:dyDescent="0.3">
      <c r="A213" s="12" t="str">
        <f>LOOKUP(B213, Nation!B:B, Nation!A:A)</f>
        <v>남미</v>
      </c>
      <c r="B213" s="3" t="s">
        <v>141</v>
      </c>
      <c r="C213" s="12" t="str">
        <f>LOOKUP(X213, Area!A:A, Area!B:B)</f>
        <v>세아라 포르탈레자</v>
      </c>
      <c r="D213" s="3" t="s">
        <v>2851</v>
      </c>
      <c r="E213" s="60" t="s">
        <v>1102</v>
      </c>
      <c r="F213" s="4" t="s">
        <v>2856</v>
      </c>
      <c r="G213" s="27">
        <v>42872</v>
      </c>
      <c r="H213" s="27">
        <v>42878</v>
      </c>
      <c r="I213" s="25" t="s">
        <v>15</v>
      </c>
      <c r="J213" s="25" t="s">
        <v>32</v>
      </c>
      <c r="K213" s="51"/>
      <c r="L213" s="26">
        <v>869</v>
      </c>
      <c r="M213" s="26">
        <v>300</v>
      </c>
      <c r="N213" s="14">
        <f t="shared" si="20"/>
        <v>719</v>
      </c>
      <c r="O213" s="15">
        <f>N213*1130</f>
        <v>812470</v>
      </c>
      <c r="P213" s="34"/>
      <c r="Q213" s="34"/>
      <c r="R213" s="35">
        <f t="shared" si="19"/>
        <v>0</v>
      </c>
      <c r="S213" s="34">
        <f>R213*1130</f>
        <v>0</v>
      </c>
      <c r="T213" s="38">
        <f t="shared" si="21"/>
        <v>0</v>
      </c>
      <c r="U213" s="16">
        <f>LOOKUP(X213, Area!A:A, Area!E:E)</f>
        <v>32</v>
      </c>
      <c r="V213" s="17" t="str">
        <f>LOOKUP(X213, Area!A:A, Area!F:F)</f>
        <v>2회</v>
      </c>
      <c r="W213" s="39" t="str">
        <f>LOOKUP(X213, Area!A:A, Area!C:C)</f>
        <v>FOR</v>
      </c>
      <c r="X213" s="3" t="s">
        <v>344</v>
      </c>
      <c r="Y213" s="3" t="s">
        <v>2852</v>
      </c>
      <c r="Z213" s="59" t="str">
        <f>IF(Y213 = "", "", IF(LOOKUP(Y213, Hotel!A:A, Hotel!B:B)=0, " ", LOOKUP(Y213, Hotel!A:A, Hotel!B:B)))</f>
        <v xml:space="preserve"> </v>
      </c>
      <c r="AA213" s="4" t="str">
        <f>IF(Y213 = "", "", IF(LOOKUP(Y213, Hotel!A:A, Hotel!C:C)=0, " ", LOOKUP(Y213, Hotel!A:A, Hotel!C:C)))</f>
        <v>http://booking.com/229bf2c27176e</v>
      </c>
    </row>
    <row r="214" spans="1:27" x14ac:dyDescent="0.3">
      <c r="A214" s="12" t="str">
        <f>LOOKUP(B214, Nation!B:B, Nation!A:A)</f>
        <v>북미</v>
      </c>
      <c r="B214" s="4" t="s">
        <v>11</v>
      </c>
      <c r="C214" s="12" t="str">
        <f>LOOKUP(X214, Area!A:A, Area!B:B)</f>
        <v>그랜드케이먼</v>
      </c>
      <c r="D214" s="4" t="s">
        <v>3563</v>
      </c>
      <c r="E214" s="60" t="s">
        <v>1102</v>
      </c>
      <c r="F214" s="4" t="s">
        <v>3564</v>
      </c>
      <c r="G214" s="18">
        <v>42872</v>
      </c>
      <c r="H214" s="18">
        <v>42876</v>
      </c>
      <c r="I214" s="13" t="s">
        <v>15</v>
      </c>
      <c r="J214" s="13" t="s">
        <v>3</v>
      </c>
      <c r="K214" s="41"/>
      <c r="L214" s="32">
        <v>1059</v>
      </c>
      <c r="M214" s="32">
        <v>360</v>
      </c>
      <c r="N214" s="14">
        <f t="shared" si="20"/>
        <v>879</v>
      </c>
      <c r="O214" s="15">
        <f>N214*1130</f>
        <v>993270</v>
      </c>
      <c r="P214" s="34"/>
      <c r="Q214" s="34"/>
      <c r="R214" s="35">
        <f t="shared" si="19"/>
        <v>0</v>
      </c>
      <c r="S214" s="34">
        <f>R214*1130</f>
        <v>0</v>
      </c>
      <c r="T214" s="38">
        <f t="shared" si="21"/>
        <v>0</v>
      </c>
      <c r="U214" s="16">
        <f>LOOKUP(X214, Area!A:A, Area!E:E)</f>
        <v>29</v>
      </c>
      <c r="V214" s="17" t="str">
        <f>LOOKUP(X214, Area!A:A, Area!F:F)</f>
        <v>2회</v>
      </c>
      <c r="W214" s="39" t="str">
        <f>LOOKUP(X214, Area!A:A, Area!C:C)</f>
        <v>GCM</v>
      </c>
      <c r="X214" s="4" t="s">
        <v>379</v>
      </c>
      <c r="Y214" s="4" t="s">
        <v>378</v>
      </c>
      <c r="Z214" s="59" t="str">
        <f>IF(Y214 = "", "", IF(LOOKUP(Y214, Hotel!A:A, Hotel!B:B)=0, " ", LOOKUP(Y214, Hotel!A:A, Hotel!B:B)))</f>
        <v xml:space="preserve"> </v>
      </c>
      <c r="AA214" s="4" t="str">
        <f>IF(Y214 = "", "", IF(LOOKUP(Y214, Hotel!A:A, Hotel!C:C)=0, " ", LOOKUP(Y214, Hotel!A:A, Hotel!C:C)))</f>
        <v>http://booking.com/7d2f75e2213829d</v>
      </c>
    </row>
    <row r="215" spans="1:27" x14ac:dyDescent="0.3">
      <c r="A215" s="12" t="str">
        <f>LOOKUP(B215, Nation!B:B, Nation!A:A)</f>
        <v>북미</v>
      </c>
      <c r="B215" s="3" t="s">
        <v>11</v>
      </c>
      <c r="C215" s="12" t="str">
        <f>LOOKUP(X215, Area!A:A, Area!B:B)</f>
        <v>켈리포니아 애너하임</v>
      </c>
      <c r="D215" s="3" t="s">
        <v>2586</v>
      </c>
      <c r="E215" s="60" t="s">
        <v>1102</v>
      </c>
      <c r="F215" s="4" t="s">
        <v>2879</v>
      </c>
      <c r="G215" s="27">
        <v>42873</v>
      </c>
      <c r="H215" s="27">
        <v>42876</v>
      </c>
      <c r="I215" s="25" t="s">
        <v>18</v>
      </c>
      <c r="J215" s="25" t="s">
        <v>12</v>
      </c>
      <c r="K215" s="51"/>
      <c r="L215" s="26">
        <v>759</v>
      </c>
      <c r="M215" s="26">
        <v>270</v>
      </c>
      <c r="N215" s="14">
        <f t="shared" si="20"/>
        <v>624</v>
      </c>
      <c r="O215" s="15">
        <f>N215*1130</f>
        <v>705120</v>
      </c>
      <c r="P215" s="34"/>
      <c r="Q215" s="34"/>
      <c r="R215" s="35">
        <f t="shared" si="19"/>
        <v>0</v>
      </c>
      <c r="S215" s="34">
        <f>R215*1130</f>
        <v>0</v>
      </c>
      <c r="T215" s="38">
        <f t="shared" si="21"/>
        <v>0</v>
      </c>
      <c r="U215" s="16">
        <f>LOOKUP(X215, Area!A:A, Area!E:E)</f>
        <v>15</v>
      </c>
      <c r="V215" s="17" t="str">
        <f>LOOKUP(X215, Area!A:A, Area!F:F)</f>
        <v>1회</v>
      </c>
      <c r="W215" s="39" t="str">
        <f>LOOKUP(X215, Area!A:A, Area!C:C)</f>
        <v>SNA</v>
      </c>
      <c r="X215" s="3" t="s">
        <v>23</v>
      </c>
      <c r="Y215" s="3" t="s">
        <v>2676</v>
      </c>
      <c r="Z215" s="59" t="str">
        <f>IF(Y215 = "", "", IF(LOOKUP(Y215, Hotel!A:A, Hotel!B:B)=0, " ", LOOKUP(Y215, Hotel!A:A, Hotel!B:B)))</f>
        <v xml:space="preserve"> </v>
      </c>
      <c r="AA215" s="4" t="str">
        <f>IF(Y215 = "", "", IF(LOOKUP(Y215, Hotel!A:A, Hotel!C:C)=0, " ", LOOKUP(Y215, Hotel!A:A, Hotel!C:C)))</f>
        <v>http://booking.com/bf9ef97b85f19ae4f</v>
      </c>
    </row>
    <row r="216" spans="1:27" x14ac:dyDescent="0.3">
      <c r="A216" s="12" t="str">
        <f>LOOKUP(B216, Nation!B:B, Nation!A:A)</f>
        <v>아시아</v>
      </c>
      <c r="B216" s="3" t="s">
        <v>941</v>
      </c>
      <c r="C216" s="12" t="str">
        <f>LOOKUP(X216, Area!A:A, Area!B:B)</f>
        <v>싱가포르</v>
      </c>
      <c r="D216" s="3" t="s">
        <v>3044</v>
      </c>
      <c r="E216" s="60" t="s">
        <v>1102</v>
      </c>
      <c r="F216" s="4" t="s">
        <v>3385</v>
      </c>
      <c r="G216" s="27">
        <v>42874</v>
      </c>
      <c r="H216" s="27">
        <v>42877</v>
      </c>
      <c r="I216" s="25" t="s">
        <v>8</v>
      </c>
      <c r="J216" s="25" t="s">
        <v>12</v>
      </c>
      <c r="K216" s="43"/>
      <c r="L216" s="14">
        <v>449</v>
      </c>
      <c r="M216" s="14">
        <v>150</v>
      </c>
      <c r="N216" s="14">
        <f t="shared" si="20"/>
        <v>374</v>
      </c>
      <c r="O216" s="15">
        <f>N216*1130</f>
        <v>422620</v>
      </c>
      <c r="P216" s="35">
        <v>379</v>
      </c>
      <c r="Q216" s="35">
        <v>60</v>
      </c>
      <c r="R216" s="35">
        <f t="shared" si="19"/>
        <v>349</v>
      </c>
      <c r="S216" s="34">
        <f>R216*1130</f>
        <v>394370</v>
      </c>
      <c r="T216" s="38">
        <f t="shared" si="21"/>
        <v>28250</v>
      </c>
      <c r="U216" s="16">
        <f>LOOKUP(X216, Area!A:A, Area!E:E)</f>
        <v>6</v>
      </c>
      <c r="V216" s="17" t="str">
        <f>LOOKUP(X216, Area!A:A, Area!F:F)</f>
        <v>직항</v>
      </c>
      <c r="W216" s="39" t="str">
        <f>LOOKUP(X216, Area!A:A, Area!C:C)</f>
        <v>SIN</v>
      </c>
      <c r="X216" s="3" t="s">
        <v>943</v>
      </c>
      <c r="Y216" s="3" t="s">
        <v>3446</v>
      </c>
      <c r="Z216" s="59">
        <f>IF(Y216 = "", "", IF(LOOKUP(Y216, Hotel!A:A, Hotel!B:B)=0, " ", LOOKUP(Y216, Hotel!A:A, Hotel!B:B)))</f>
        <v>5</v>
      </c>
      <c r="AA216" s="4" t="str">
        <f>IF(Y216 = "", "", IF(LOOKUP(Y216, Hotel!A:A, Hotel!C:C)=0, " ", LOOKUP(Y216, Hotel!A:A, Hotel!C:C)))</f>
        <v>http://booking.com/314554f15c91</v>
      </c>
    </row>
    <row r="217" spans="1:27" x14ac:dyDescent="0.3">
      <c r="A217" s="12" t="str">
        <f>LOOKUP(B217, Nation!B:B, Nation!A:A)</f>
        <v>아시아</v>
      </c>
      <c r="B217" s="3" t="s">
        <v>941</v>
      </c>
      <c r="C217" s="12" t="str">
        <f>LOOKUP(X217, Area!A:A, Area!B:B)</f>
        <v>싱가포르</v>
      </c>
      <c r="D217" s="3" t="s">
        <v>3044</v>
      </c>
      <c r="E217" s="60" t="s">
        <v>1102</v>
      </c>
      <c r="F217" s="4" t="s">
        <v>3074</v>
      </c>
      <c r="G217" s="27">
        <v>42874</v>
      </c>
      <c r="H217" s="27">
        <v>42877</v>
      </c>
      <c r="I217" s="25" t="s">
        <v>8</v>
      </c>
      <c r="J217" s="25" t="s">
        <v>12</v>
      </c>
      <c r="K217" s="51"/>
      <c r="L217" s="26">
        <v>499</v>
      </c>
      <c r="M217" s="26">
        <v>180</v>
      </c>
      <c r="N217" s="14">
        <f t="shared" si="20"/>
        <v>409</v>
      </c>
      <c r="O217" s="15">
        <f>N217*1130</f>
        <v>462170</v>
      </c>
      <c r="P217" s="35">
        <v>429</v>
      </c>
      <c r="Q217" s="35">
        <v>60</v>
      </c>
      <c r="R217" s="35">
        <f t="shared" si="19"/>
        <v>399</v>
      </c>
      <c r="S217" s="34">
        <f>R217*1130</f>
        <v>450870</v>
      </c>
      <c r="T217" s="38">
        <f t="shared" si="21"/>
        <v>11300</v>
      </c>
      <c r="U217" s="16">
        <f>LOOKUP(X217, Area!A:A, Area!E:E)</f>
        <v>6</v>
      </c>
      <c r="V217" s="17" t="str">
        <f>LOOKUP(X217, Area!A:A, Area!F:F)</f>
        <v>직항</v>
      </c>
      <c r="W217" s="39" t="str">
        <f>LOOKUP(X217, Area!A:A, Area!C:C)</f>
        <v>SIN</v>
      </c>
      <c r="X217" s="3" t="s">
        <v>943</v>
      </c>
      <c r="Y217" s="3" t="s">
        <v>945</v>
      </c>
      <c r="Z217" s="59">
        <f>IF(Y217 = "", "", IF(LOOKUP(Y217, Hotel!A:A, Hotel!B:B)=0, " ", LOOKUP(Y217, Hotel!A:A, Hotel!B:B)))</f>
        <v>5</v>
      </c>
      <c r="AA217" s="4" t="str">
        <f>IF(Y217 = "", "", IF(LOOKUP(Y217, Hotel!A:A, Hotel!C:C)=0, " ", LOOKUP(Y217, Hotel!A:A, Hotel!C:C)))</f>
        <v>http://booking.com/3122df72a21408e5</v>
      </c>
    </row>
    <row r="218" spans="1:27" x14ac:dyDescent="0.3">
      <c r="A218" s="12" t="str">
        <f>LOOKUP(B218, Nation!B:B, Nation!A:A)</f>
        <v>유럽&amp;중동</v>
      </c>
      <c r="B218" s="4" t="s">
        <v>728</v>
      </c>
      <c r="C218" s="12" t="str">
        <f>LOOKUP(X218, Area!A:A, Area!B:B)</f>
        <v>암모 호슈 토스 프로 타 라스</v>
      </c>
      <c r="D218" s="4" t="s">
        <v>4487</v>
      </c>
      <c r="E218" s="60" t="s">
        <v>1102</v>
      </c>
      <c r="F218" s="4" t="s">
        <v>4486</v>
      </c>
      <c r="G218" s="18">
        <v>42874</v>
      </c>
      <c r="H218" s="18">
        <v>42878</v>
      </c>
      <c r="I218" s="13" t="s">
        <v>8</v>
      </c>
      <c r="J218" s="13" t="s">
        <v>3</v>
      </c>
      <c r="K218" s="49"/>
      <c r="L218" s="32">
        <v>419</v>
      </c>
      <c r="M218" s="32">
        <v>150</v>
      </c>
      <c r="N218" s="14">
        <f t="shared" si="20"/>
        <v>344</v>
      </c>
      <c r="O218" s="15">
        <f>N218*1130</f>
        <v>388720</v>
      </c>
      <c r="P218" s="34"/>
      <c r="Q218" s="34"/>
      <c r="R218" s="35">
        <f t="shared" si="19"/>
        <v>0</v>
      </c>
      <c r="S218" s="34">
        <f>R218*1130</f>
        <v>0</v>
      </c>
      <c r="T218" s="38">
        <f t="shared" si="21"/>
        <v>0</v>
      </c>
      <c r="U218" s="16">
        <f>LOOKUP(X218, Area!A:A, Area!E:E)</f>
        <v>16</v>
      </c>
      <c r="V218" s="17" t="str">
        <f>LOOKUP(X218, Area!A:A, Area!F:F)</f>
        <v>1회</v>
      </c>
      <c r="W218" s="39" t="str">
        <f>LOOKUP(X218, Area!A:A, Area!C:C)</f>
        <v>LCA</v>
      </c>
      <c r="X218" s="4" t="s">
        <v>810</v>
      </c>
      <c r="Y218" s="4" t="s">
        <v>4488</v>
      </c>
      <c r="Z218" s="4"/>
      <c r="AA218" s="4" t="str">
        <f>IF(Y218 = "", "", IF(LOOKUP(Y218, Hotel!A:A, Hotel!C:C)=0, " ", LOOKUP(Y218, Hotel!A:A, Hotel!C:C)))</f>
        <v>http://booking.com/006a3d9a3095b7ea</v>
      </c>
    </row>
    <row r="219" spans="1:27" x14ac:dyDescent="0.3">
      <c r="A219" s="12" t="str">
        <f>LOOKUP(B219, Nation!B:B, Nation!A:A)</f>
        <v>오세아니아</v>
      </c>
      <c r="B219" s="12" t="s">
        <v>7</v>
      </c>
      <c r="C219" s="12" t="str">
        <f>LOOKUP(X219, Area!A:A, Area!B:B)</f>
        <v>웨스턴오스트레일리아 퍼스</v>
      </c>
      <c r="D219" s="12" t="s">
        <v>2569</v>
      </c>
      <c r="E219" s="60" t="s">
        <v>1102</v>
      </c>
      <c r="F219" s="12" t="s">
        <v>1110</v>
      </c>
      <c r="G219" s="18">
        <v>42874</v>
      </c>
      <c r="H219" s="18">
        <v>42877</v>
      </c>
      <c r="I219" s="13" t="s">
        <v>8</v>
      </c>
      <c r="J219" s="13" t="s">
        <v>12</v>
      </c>
      <c r="K219" s="41"/>
      <c r="L219" s="14">
        <v>369</v>
      </c>
      <c r="M219" s="14">
        <v>90</v>
      </c>
      <c r="N219" s="14">
        <f t="shared" si="20"/>
        <v>324</v>
      </c>
      <c r="O219" s="15">
        <f>N219*1130</f>
        <v>366120</v>
      </c>
      <c r="P219" s="35">
        <v>249</v>
      </c>
      <c r="Q219" s="35">
        <v>60</v>
      </c>
      <c r="R219" s="35">
        <f t="shared" si="19"/>
        <v>219</v>
      </c>
      <c r="S219" s="34">
        <f>R219*1130</f>
        <v>247470</v>
      </c>
      <c r="T219" s="38">
        <f t="shared" si="21"/>
        <v>118650</v>
      </c>
      <c r="U219" s="16">
        <f>LOOKUP(X219, Area!A:A, Area!E:E)</f>
        <v>24</v>
      </c>
      <c r="V219" s="17" t="str">
        <f>LOOKUP(X219, Area!A:A, Area!F:F)</f>
        <v>1회</v>
      </c>
      <c r="W219" s="39" t="str">
        <f>LOOKUP(X219, Area!A:A, Area!C:C)</f>
        <v>PER</v>
      </c>
      <c r="X219" s="4" t="s">
        <v>752</v>
      </c>
      <c r="Y219" s="4" t="s">
        <v>751</v>
      </c>
      <c r="Z219" s="59" t="str">
        <f>IF(Y219 = "", "", IF(LOOKUP(Y219, Hotel!A:A, Hotel!B:B)=0, " ", LOOKUP(Y219, Hotel!A:A, Hotel!B:B)))</f>
        <v xml:space="preserve"> </v>
      </c>
      <c r="AA219" s="4" t="str">
        <f>IF(Y219 = "", "", IF(LOOKUP(Y219, Hotel!A:A, Hotel!C:C)=0, " ", LOOKUP(Y219, Hotel!A:A, Hotel!C:C)))</f>
        <v>http://booking.com/fd380bc7e0ec0b52</v>
      </c>
    </row>
    <row r="220" spans="1:27" x14ac:dyDescent="0.3">
      <c r="A220" s="12" t="str">
        <f>LOOKUP(B220, Nation!B:B, Nation!A:A)</f>
        <v>아시아</v>
      </c>
      <c r="B220" s="4" t="s">
        <v>91</v>
      </c>
      <c r="C220" s="12" t="str">
        <f>LOOKUP(X220, Area!A:A, Area!B:B)</f>
        <v>하이난 산야</v>
      </c>
      <c r="D220" s="4" t="s">
        <v>2611</v>
      </c>
      <c r="E220" s="60" t="s">
        <v>1102</v>
      </c>
      <c r="F220" s="4" t="s">
        <v>4397</v>
      </c>
      <c r="G220" s="18">
        <v>42874</v>
      </c>
      <c r="H220" s="18">
        <v>42877</v>
      </c>
      <c r="I220" s="13" t="s">
        <v>8</v>
      </c>
      <c r="J220" s="13" t="s">
        <v>12</v>
      </c>
      <c r="K220" s="65"/>
      <c r="L220" s="32">
        <v>399</v>
      </c>
      <c r="M220" s="32">
        <v>120</v>
      </c>
      <c r="N220" s="14">
        <f t="shared" si="20"/>
        <v>339</v>
      </c>
      <c r="O220" s="15">
        <f>N220*1130</f>
        <v>383070</v>
      </c>
      <c r="P220" s="35">
        <v>319</v>
      </c>
      <c r="Q220" s="35">
        <v>60</v>
      </c>
      <c r="R220" s="35">
        <f t="shared" si="19"/>
        <v>289</v>
      </c>
      <c r="S220" s="34">
        <f>R220*1130</f>
        <v>326570</v>
      </c>
      <c r="T220" s="38">
        <f t="shared" si="21"/>
        <v>56500</v>
      </c>
      <c r="U220" s="16">
        <f>LOOKUP(X220, Area!A:A, Area!E:E)</f>
        <v>9</v>
      </c>
      <c r="V220" s="17" t="str">
        <f>LOOKUP(X220, Area!A:A, Area!F:F)</f>
        <v>1회</v>
      </c>
      <c r="W220" s="39" t="str">
        <f>LOOKUP(X220, Area!A:A, Area!C:C)</f>
        <v>SYX</v>
      </c>
      <c r="X220" s="4" t="s">
        <v>889</v>
      </c>
      <c r="Y220" s="4" t="s">
        <v>4347</v>
      </c>
      <c r="Z220" s="4"/>
      <c r="AA220" s="4" t="str">
        <f>IF(Y220 = "", "", IF(LOOKUP(Y220, Hotel!A:A, Hotel!C:C)=0, " ", LOOKUP(Y220, Hotel!A:A, Hotel!C:C)))</f>
        <v>http://booking.com/58c23d4b89a09</v>
      </c>
    </row>
    <row r="221" spans="1:27" x14ac:dyDescent="0.3">
      <c r="A221" s="12" t="str">
        <f>LOOKUP(B221, Nation!B:B, Nation!A:A)</f>
        <v>아프리카</v>
      </c>
      <c r="B221" s="12" t="s">
        <v>188</v>
      </c>
      <c r="C221" s="12" t="str">
        <f>LOOKUP(X221, Area!A:A, Area!B:B)</f>
        <v>크와줄루 더반</v>
      </c>
      <c r="D221" s="12" t="s">
        <v>2591</v>
      </c>
      <c r="E221" s="60" t="s">
        <v>1102</v>
      </c>
      <c r="F221" s="12" t="s">
        <v>1136</v>
      </c>
      <c r="G221" s="18">
        <v>42874</v>
      </c>
      <c r="H221" s="18">
        <v>42876</v>
      </c>
      <c r="I221" s="13" t="s">
        <v>8</v>
      </c>
      <c r="J221" s="13" t="s">
        <v>28</v>
      </c>
      <c r="K221" s="41"/>
      <c r="L221" s="14">
        <v>189</v>
      </c>
      <c r="M221" s="14">
        <v>60</v>
      </c>
      <c r="N221" s="14">
        <f t="shared" si="20"/>
        <v>159</v>
      </c>
      <c r="O221" s="15">
        <f>N221*1130</f>
        <v>179670</v>
      </c>
      <c r="P221" s="34"/>
      <c r="Q221" s="34"/>
      <c r="R221" s="35">
        <f t="shared" si="19"/>
        <v>0</v>
      </c>
      <c r="S221" s="34">
        <f>R221*1130</f>
        <v>0</v>
      </c>
      <c r="T221" s="38">
        <f t="shared" si="21"/>
        <v>0</v>
      </c>
      <c r="U221" s="16">
        <f>LOOKUP(X221, Area!A:A, Area!E:E)</f>
        <v>34</v>
      </c>
      <c r="V221" s="17" t="str">
        <f>LOOKUP(X221, Area!A:A, Area!F:F)</f>
        <v>1회</v>
      </c>
      <c r="W221" s="39" t="str">
        <f>LOOKUP(X221, Area!A:A, Area!C:C)</f>
        <v>DUR</v>
      </c>
      <c r="X221" s="4" t="s">
        <v>314</v>
      </c>
      <c r="Y221" s="4" t="s">
        <v>2592</v>
      </c>
      <c r="Z221" s="59" t="str">
        <f>IF(Y221 = "", "", IF(LOOKUP(Y221, Hotel!A:A, Hotel!B:B)=0, " ", LOOKUP(Y221, Hotel!A:A, Hotel!B:B)))</f>
        <v xml:space="preserve"> </v>
      </c>
      <c r="AA221" s="4" t="str">
        <f>IF(Y221 = "", "", IF(LOOKUP(Y221, Hotel!A:A, Hotel!C:C)=0, " ", LOOKUP(Y221, Hotel!A:A, Hotel!C:C)))</f>
        <v>http://booking.com/9df1fabfa9d9a109</v>
      </c>
    </row>
    <row r="222" spans="1:27" x14ac:dyDescent="0.3">
      <c r="A222" s="12" t="str">
        <f>LOOKUP(B222, Nation!B:B, Nation!A:A)</f>
        <v>남미</v>
      </c>
      <c r="B222" s="3" t="s">
        <v>98</v>
      </c>
      <c r="C222" s="12" t="str">
        <f>LOOKUP(X222, Area!A:A, Area!B:B)</f>
        <v>서부 케이프 러스텐버그</v>
      </c>
      <c r="D222" s="3" t="s">
        <v>3534</v>
      </c>
      <c r="E222" s="60" t="s">
        <v>1102</v>
      </c>
      <c r="F222" s="4" t="s">
        <v>3535</v>
      </c>
      <c r="G222" s="27">
        <v>42874</v>
      </c>
      <c r="H222" s="27">
        <v>42876</v>
      </c>
      <c r="I222" s="25" t="s">
        <v>8</v>
      </c>
      <c r="J222" s="25" t="s">
        <v>28</v>
      </c>
      <c r="K222" s="41"/>
      <c r="L222" s="45">
        <v>289</v>
      </c>
      <c r="M222" s="45">
        <v>60</v>
      </c>
      <c r="N222" s="14">
        <f t="shared" si="20"/>
        <v>259</v>
      </c>
      <c r="O222" s="15">
        <f>N222*1130</f>
        <v>292670</v>
      </c>
      <c r="P222" s="35"/>
      <c r="Q222" s="35"/>
      <c r="R222" s="35"/>
      <c r="S222" s="34"/>
      <c r="T222" s="38">
        <f t="shared" si="21"/>
        <v>0</v>
      </c>
      <c r="U222" s="16">
        <f>LOOKUP(X222, Area!A:A, Area!E:E)</f>
        <v>0</v>
      </c>
      <c r="V222" s="17" t="str">
        <f>LOOKUP(X222, Area!A:A, Area!F:F)</f>
        <v>없음</v>
      </c>
      <c r="W222" s="39" t="str">
        <f>LOOKUP(X222, Area!A:A, Area!C:C)</f>
        <v>NTY</v>
      </c>
      <c r="X222" s="3" t="s">
        <v>3536</v>
      </c>
      <c r="Y222" s="3" t="s">
        <v>3543</v>
      </c>
      <c r="Z222" s="59" t="str">
        <f>IF(Y222 = "", "", IF(LOOKUP(Y222, Hotel!A:A, Hotel!B:B)=0, " ", LOOKUP(Y222, Hotel!A:A, Hotel!B:B)))</f>
        <v xml:space="preserve"> </v>
      </c>
      <c r="AA222" s="4" t="str">
        <f>IF(Y222 = "", "", IF(LOOKUP(Y222, Hotel!A:A, Hotel!C:C)=0, " ", LOOKUP(Y222, Hotel!A:A, Hotel!C:C)))</f>
        <v>http://booking.com/45dfbe981fb69e</v>
      </c>
    </row>
    <row r="223" spans="1:27" x14ac:dyDescent="0.3">
      <c r="A223" s="12" t="str">
        <f>LOOKUP(B223, Nation!B:B, Nation!A:A)</f>
        <v>오세아니아</v>
      </c>
      <c r="B223" s="3" t="s">
        <v>7</v>
      </c>
      <c r="C223" s="12" t="str">
        <f>LOOKUP(X223, Area!A:A, Area!B:B)</f>
        <v>시드니</v>
      </c>
      <c r="D223" s="3" t="s">
        <v>3375</v>
      </c>
      <c r="E223" s="60" t="s">
        <v>1102</v>
      </c>
      <c r="F223" s="3" t="s">
        <v>4085</v>
      </c>
      <c r="G223" s="27">
        <v>42874</v>
      </c>
      <c r="H223" s="27">
        <v>42879</v>
      </c>
      <c r="I223" s="25" t="s">
        <v>8</v>
      </c>
      <c r="J223" s="25" t="s">
        <v>78</v>
      </c>
      <c r="K223" s="43"/>
      <c r="L223" s="26">
        <v>839</v>
      </c>
      <c r="M223" s="26">
        <v>300</v>
      </c>
      <c r="N223" s="14">
        <f t="shared" si="20"/>
        <v>689</v>
      </c>
      <c r="O223" s="15">
        <f>N223*1130</f>
        <v>778570</v>
      </c>
      <c r="P223" s="34"/>
      <c r="Q223" s="34"/>
      <c r="R223" s="35">
        <f t="shared" ref="R223:R238" si="22">(((P223*2)-Q223)/2)</f>
        <v>0</v>
      </c>
      <c r="S223" s="34">
        <f>R223*1130</f>
        <v>0</v>
      </c>
      <c r="T223" s="38">
        <f t="shared" si="21"/>
        <v>0</v>
      </c>
      <c r="U223" s="16">
        <f>LOOKUP(X223, Area!A:A, Area!E:E)</f>
        <v>10</v>
      </c>
      <c r="V223" s="17" t="str">
        <f>LOOKUP(X223, Area!A:A, Area!F:F)</f>
        <v>직항</v>
      </c>
      <c r="W223" s="39" t="str">
        <f>LOOKUP(X223, Area!A:A, Area!C:C)</f>
        <v>SYD</v>
      </c>
      <c r="X223" s="3" t="s">
        <v>973</v>
      </c>
      <c r="Y223" s="3" t="s">
        <v>3452</v>
      </c>
      <c r="Z223" s="59" t="str">
        <f>IF(Y223 = "", "", IF(LOOKUP(Y223, Hotel!A:A, Hotel!B:B)=0, " ", LOOKUP(Y223, Hotel!A:A, Hotel!B:B)))</f>
        <v xml:space="preserve"> </v>
      </c>
      <c r="AA223" s="4" t="str">
        <f>IF(Y223 = "", "", IF(LOOKUP(Y223, Hotel!A:A, Hotel!C:C)=0, " ", LOOKUP(Y223, Hotel!A:A, Hotel!C:C)))</f>
        <v>http://booking.com/2149ecea449bbd0df</v>
      </c>
    </row>
    <row r="224" spans="1:27" x14ac:dyDescent="0.3">
      <c r="A224" s="12" t="str">
        <f>LOOKUP(B224, Nation!B:B, Nation!A:A)</f>
        <v>아시아</v>
      </c>
      <c r="B224" s="4" t="s">
        <v>91</v>
      </c>
      <c r="C224" s="12" t="str">
        <f>LOOKUP(X224, Area!A:A, Area!B:B)</f>
        <v>난창</v>
      </c>
      <c r="D224" s="4" t="s">
        <v>4462</v>
      </c>
      <c r="E224" s="60" t="s">
        <v>1102</v>
      </c>
      <c r="F224" s="4" t="s">
        <v>4461</v>
      </c>
      <c r="G224" s="18">
        <v>42874</v>
      </c>
      <c r="H224" s="18">
        <v>42878</v>
      </c>
      <c r="I224" s="13" t="s">
        <v>8</v>
      </c>
      <c r="J224" s="13" t="s">
        <v>3</v>
      </c>
      <c r="K224" s="49"/>
      <c r="L224" s="32">
        <v>599</v>
      </c>
      <c r="M224" s="32">
        <v>210</v>
      </c>
      <c r="N224" s="14">
        <f t="shared" si="20"/>
        <v>494</v>
      </c>
      <c r="O224" s="15">
        <f>N224*1130</f>
        <v>558220</v>
      </c>
      <c r="P224" s="34"/>
      <c r="Q224" s="34"/>
      <c r="R224" s="35">
        <f t="shared" si="22"/>
        <v>0</v>
      </c>
      <c r="S224" s="34">
        <f>R224*1130</f>
        <v>0</v>
      </c>
      <c r="T224" s="38">
        <f t="shared" si="21"/>
        <v>0</v>
      </c>
      <c r="U224" s="16">
        <f>LOOKUP(X224, Area!A:A, Area!E:E)</f>
        <v>6</v>
      </c>
      <c r="V224" s="17" t="str">
        <f>LOOKUP(X224, Area!A:A, Area!F:F)</f>
        <v>1회</v>
      </c>
      <c r="W224" s="39" t="str">
        <f>LOOKUP(X224, Area!A:A, Area!C:C)</f>
        <v>KHN</v>
      </c>
      <c r="X224" s="4" t="s">
        <v>4463</v>
      </c>
      <c r="Y224" s="4" t="s">
        <v>4464</v>
      </c>
      <c r="Z224" s="4"/>
      <c r="AA224" s="4" t="str">
        <f>IF(Y224 = "", "", IF(LOOKUP(Y224, Hotel!A:A, Hotel!C:C)=0, " ", LOOKUP(Y224, Hotel!A:A, Hotel!C:C)))</f>
        <v>http://booking.com/d075eb43b9335</v>
      </c>
    </row>
    <row r="225" spans="1:27" x14ac:dyDescent="0.3">
      <c r="A225" s="12" t="str">
        <f>LOOKUP(B225, Nation!B:B, Nation!A:A)</f>
        <v>아시아</v>
      </c>
      <c r="B225" s="3" t="s">
        <v>71</v>
      </c>
      <c r="C225" s="12" t="str">
        <f>LOOKUP(X225, Area!A:A, Area!B:B)</f>
        <v>방콕</v>
      </c>
      <c r="D225" s="3" t="s">
        <v>3094</v>
      </c>
      <c r="E225" s="60" t="s">
        <v>1102</v>
      </c>
      <c r="F225" s="4" t="s">
        <v>3080</v>
      </c>
      <c r="G225" s="27">
        <v>42875</v>
      </c>
      <c r="H225" s="27">
        <v>42879</v>
      </c>
      <c r="I225" s="25" t="s">
        <v>2</v>
      </c>
      <c r="J225" s="25" t="s">
        <v>3</v>
      </c>
      <c r="K225" s="51"/>
      <c r="L225" s="26">
        <v>429</v>
      </c>
      <c r="M225" s="26">
        <v>150</v>
      </c>
      <c r="N225" s="14">
        <f t="shared" si="20"/>
        <v>354</v>
      </c>
      <c r="O225" s="15">
        <f>N225*1130</f>
        <v>400020</v>
      </c>
      <c r="P225" s="34"/>
      <c r="Q225" s="34"/>
      <c r="R225" s="35">
        <f t="shared" si="22"/>
        <v>0</v>
      </c>
      <c r="S225" s="34">
        <f>R225*1130</f>
        <v>0</v>
      </c>
      <c r="T225" s="38">
        <f t="shared" si="21"/>
        <v>0</v>
      </c>
      <c r="U225" s="16">
        <f>LOOKUP(X225, Area!A:A, Area!E:E)</f>
        <v>4</v>
      </c>
      <c r="V225" s="17" t="str">
        <f>LOOKUP(X225, Area!A:A, Area!F:F)</f>
        <v>직항</v>
      </c>
      <c r="W225" s="39" t="str">
        <f>LOOKUP(X225, Area!A:A, Area!C:C)</f>
        <v>BKK</v>
      </c>
      <c r="X225" s="3" t="s">
        <v>73</v>
      </c>
      <c r="Y225" s="3" t="s">
        <v>75</v>
      </c>
      <c r="Z225" s="59">
        <f>IF(Y225 = "", "", IF(LOOKUP(Y225, Hotel!A:A, Hotel!B:B)=0, " ", LOOKUP(Y225, Hotel!A:A, Hotel!B:B)))</f>
        <v>5</v>
      </c>
      <c r="AA225" s="4" t="str">
        <f>IF(Y225 = "", "", IF(LOOKUP(Y225, Hotel!A:A, Hotel!C:C)=0, " ", LOOKUP(Y225, Hotel!A:A, Hotel!C:C)))</f>
        <v>http://booking.com/90894aee0d81bb</v>
      </c>
    </row>
    <row r="226" spans="1:27" x14ac:dyDescent="0.3">
      <c r="A226" s="12" t="str">
        <f>LOOKUP(B226, Nation!B:B, Nation!A:A)</f>
        <v>아시아</v>
      </c>
      <c r="B226" s="3" t="s">
        <v>601</v>
      </c>
      <c r="C226" s="12" t="str">
        <f>LOOKUP(X226, Area!A:A, Area!B:B)</f>
        <v>만달레이</v>
      </c>
      <c r="D226" s="3" t="s">
        <v>3084</v>
      </c>
      <c r="E226" s="60" t="s">
        <v>1102</v>
      </c>
      <c r="F226" s="4" t="s">
        <v>3064</v>
      </c>
      <c r="G226" s="27">
        <v>42875</v>
      </c>
      <c r="H226" s="27">
        <v>42882</v>
      </c>
      <c r="I226" s="25" t="s">
        <v>2</v>
      </c>
      <c r="J226" s="25" t="s">
        <v>46</v>
      </c>
      <c r="K226" s="51"/>
      <c r="L226" s="26">
        <v>1219</v>
      </c>
      <c r="M226" s="26">
        <v>420</v>
      </c>
      <c r="N226" s="14">
        <f t="shared" si="20"/>
        <v>1009</v>
      </c>
      <c r="O226" s="15">
        <f>N226*1130</f>
        <v>1140170</v>
      </c>
      <c r="P226" s="34"/>
      <c r="Q226" s="34"/>
      <c r="R226" s="35">
        <f t="shared" si="22"/>
        <v>0</v>
      </c>
      <c r="S226" s="34">
        <f>R226*1130</f>
        <v>0</v>
      </c>
      <c r="T226" s="38">
        <f t="shared" si="21"/>
        <v>0</v>
      </c>
      <c r="U226" s="16">
        <f>LOOKUP(X226, Area!A:A, Area!E:E)</f>
        <v>16</v>
      </c>
      <c r="V226" s="17" t="str">
        <f>LOOKUP(X226, Area!A:A, Area!F:F)</f>
        <v>1회</v>
      </c>
      <c r="W226" s="39" t="str">
        <f>LOOKUP(X226, Area!A:A, Area!C:C)</f>
        <v>MDL</v>
      </c>
      <c r="X226" s="3" t="s">
        <v>603</v>
      </c>
      <c r="Y226" s="3" t="s">
        <v>3085</v>
      </c>
      <c r="Z226" s="59">
        <f>IF(Y226 = "", "", IF(LOOKUP(Y226, Hotel!A:A, Hotel!B:B)=0, " ", LOOKUP(Y226, Hotel!A:A, Hotel!B:B)))</f>
        <v>5</v>
      </c>
      <c r="AA226" s="4" t="str">
        <f>IF(Y226 = "", "", IF(LOOKUP(Y226, Hotel!A:A, Hotel!C:C)=0, " ", LOOKUP(Y226, Hotel!A:A, Hotel!C:C)))</f>
        <v>http://booking.com/565bbfb506b96c242</v>
      </c>
    </row>
    <row r="227" spans="1:27" x14ac:dyDescent="0.3">
      <c r="A227" s="12" t="str">
        <f>LOOKUP(B227, Nation!B:B, Nation!A:A)</f>
        <v>아시아</v>
      </c>
      <c r="B227" s="4" t="s">
        <v>115</v>
      </c>
      <c r="C227" s="12" t="str">
        <f>LOOKUP(X227, Area!A:A, Area!B:B)</f>
        <v>세부</v>
      </c>
      <c r="D227" s="4" t="s">
        <v>4240</v>
      </c>
      <c r="E227" s="60" t="s">
        <v>1102</v>
      </c>
      <c r="F227" s="4" t="s">
        <v>4372</v>
      </c>
      <c r="G227" s="18">
        <v>42875</v>
      </c>
      <c r="H227" s="18">
        <v>42879</v>
      </c>
      <c r="I227" s="13" t="s">
        <v>2</v>
      </c>
      <c r="J227" s="13" t="s">
        <v>3</v>
      </c>
      <c r="K227" s="65"/>
      <c r="L227" s="32">
        <v>699</v>
      </c>
      <c r="M227" s="32">
        <v>270</v>
      </c>
      <c r="N227" s="14">
        <f t="shared" si="20"/>
        <v>564</v>
      </c>
      <c r="O227" s="15">
        <f>N227*1130</f>
        <v>637320</v>
      </c>
      <c r="P227" s="34"/>
      <c r="Q227" s="34"/>
      <c r="R227" s="35">
        <f t="shared" si="22"/>
        <v>0</v>
      </c>
      <c r="S227" s="34">
        <f>R227*1130</f>
        <v>0</v>
      </c>
      <c r="T227" s="38">
        <f t="shared" si="21"/>
        <v>0</v>
      </c>
      <c r="U227" s="16">
        <f>LOOKUP(X227, Area!A:A, Area!E:E)</f>
        <v>4</v>
      </c>
      <c r="V227" s="17" t="str">
        <f>LOOKUP(X227, Area!A:A, Area!F:F)</f>
        <v>직항</v>
      </c>
      <c r="W227" s="39" t="str">
        <f>LOOKUP(X227, Area!A:A, Area!C:C)</f>
        <v>CEB</v>
      </c>
      <c r="X227" s="4" t="s">
        <v>4241</v>
      </c>
      <c r="Y227" s="4" t="s">
        <v>201</v>
      </c>
      <c r="Z227" s="4"/>
      <c r="AA227" s="4" t="str">
        <f>IF(Y227 = "", "", IF(LOOKUP(Y227, Hotel!A:A, Hotel!C:C)=0, " ", LOOKUP(Y227, Hotel!A:A, Hotel!C:C)))</f>
        <v>http://booking.com/dd0cb5eecb51d0</v>
      </c>
    </row>
    <row r="228" spans="1:27" x14ac:dyDescent="0.3">
      <c r="A228" s="12" t="str">
        <f>LOOKUP(B228, Nation!B:B, Nation!A:A)</f>
        <v>아시아</v>
      </c>
      <c r="B228" s="3" t="s">
        <v>91</v>
      </c>
      <c r="C228" s="12" t="str">
        <f>LOOKUP(X228, Area!A:A, Area!B:B)</f>
        <v>계림</v>
      </c>
      <c r="D228" s="3" t="s">
        <v>3049</v>
      </c>
      <c r="E228" s="60" t="s">
        <v>1102</v>
      </c>
      <c r="F228" s="4" t="s">
        <v>3061</v>
      </c>
      <c r="G228" s="27">
        <v>42875</v>
      </c>
      <c r="H228" s="27">
        <v>42878</v>
      </c>
      <c r="I228" s="25" t="s">
        <v>2</v>
      </c>
      <c r="J228" s="25" t="s">
        <v>12</v>
      </c>
      <c r="K228" s="51"/>
      <c r="L228" s="26">
        <v>419</v>
      </c>
      <c r="M228" s="26">
        <v>150</v>
      </c>
      <c r="N228" s="14">
        <f t="shared" si="20"/>
        <v>344</v>
      </c>
      <c r="O228" s="15">
        <f>N228*1130</f>
        <v>388720</v>
      </c>
      <c r="P228" s="34"/>
      <c r="Q228" s="34"/>
      <c r="R228" s="35">
        <f t="shared" si="22"/>
        <v>0</v>
      </c>
      <c r="S228" s="34">
        <f>R228*1130</f>
        <v>0</v>
      </c>
      <c r="T228" s="38">
        <f t="shared" si="21"/>
        <v>0</v>
      </c>
      <c r="U228" s="16">
        <f>LOOKUP(X228, Area!A:A, Area!E:E)</f>
        <v>14</v>
      </c>
      <c r="V228" s="17" t="str">
        <f>LOOKUP(X228, Area!A:A, Area!F:F)</f>
        <v>1회</v>
      </c>
      <c r="W228" s="39" t="str">
        <f>LOOKUP(X228, Area!A:A, Area!C:C)</f>
        <v>KWL</v>
      </c>
      <c r="X228" s="3" t="s">
        <v>388</v>
      </c>
      <c r="Y228" s="3" t="s">
        <v>4587</v>
      </c>
      <c r="Z228" s="59" t="str">
        <f>IF(Y228 = "", "", IF(LOOKUP(Y228, Hotel!A:A, Hotel!B:B)=0, " ", LOOKUP(Y228, Hotel!A:A, Hotel!B:B)))</f>
        <v xml:space="preserve"> </v>
      </c>
      <c r="AA228" s="4" t="str">
        <f>IF(Y228 = "", "", IF(LOOKUP(Y228, Hotel!A:A, Hotel!C:C)=0, " ", LOOKUP(Y228, Hotel!A:A, Hotel!C:C)))</f>
        <v>http://booking.com/42e6a158da430</v>
      </c>
    </row>
    <row r="229" spans="1:27" x14ac:dyDescent="0.3">
      <c r="A229" s="12" t="str">
        <f>LOOKUP(B229, Nation!B:B, Nation!A:A)</f>
        <v>아시아</v>
      </c>
      <c r="B229" s="3" t="s">
        <v>760</v>
      </c>
      <c r="C229" s="12" t="str">
        <f>LOOKUP(X229, Area!A:A, Area!B:B)</f>
        <v>프놈펜</v>
      </c>
      <c r="D229" s="3" t="s">
        <v>3662</v>
      </c>
      <c r="E229" s="60" t="s">
        <v>1102</v>
      </c>
      <c r="F229" s="4" t="s">
        <v>3663</v>
      </c>
      <c r="G229" s="27">
        <v>42875</v>
      </c>
      <c r="H229" s="27">
        <v>42879</v>
      </c>
      <c r="I229" s="25" t="s">
        <v>2</v>
      </c>
      <c r="J229" s="25" t="s">
        <v>3</v>
      </c>
      <c r="K229" s="51"/>
      <c r="L229" s="45">
        <v>649</v>
      </c>
      <c r="M229" s="45">
        <v>240</v>
      </c>
      <c r="N229" s="14">
        <f t="shared" si="20"/>
        <v>529</v>
      </c>
      <c r="O229" s="15">
        <f>N229*1130</f>
        <v>597770</v>
      </c>
      <c r="P229" s="35"/>
      <c r="Q229" s="35">
        <v>0</v>
      </c>
      <c r="R229" s="35">
        <f t="shared" si="22"/>
        <v>0</v>
      </c>
      <c r="S229" s="34">
        <f>R229*1130</f>
        <v>0</v>
      </c>
      <c r="T229" s="38">
        <f t="shared" si="21"/>
        <v>0</v>
      </c>
      <c r="U229" s="16">
        <f>LOOKUP(X229, Area!A:A, Area!E:E)</f>
        <v>5</v>
      </c>
      <c r="V229" s="17" t="str">
        <f>LOOKUP(X229, Area!A:A, Area!F:F)</f>
        <v>직항</v>
      </c>
      <c r="W229" s="39" t="str">
        <f>LOOKUP(X229, Area!A:A, Area!C:C)</f>
        <v>PNH</v>
      </c>
      <c r="X229" s="3" t="s">
        <v>762</v>
      </c>
      <c r="Y229" s="3" t="s">
        <v>3743</v>
      </c>
      <c r="Z229" s="59" t="str">
        <f>IF(Y229 = "", "", IF(LOOKUP(Y229, Hotel!A:A, Hotel!B:B)=0, " ", LOOKUP(Y229, Hotel!A:A, Hotel!B:B)))</f>
        <v xml:space="preserve"> </v>
      </c>
      <c r="AA229" s="4" t="str">
        <f>IF(Y229 = "", "", IF(LOOKUP(Y229, Hotel!A:A, Hotel!C:C)=0, " ", LOOKUP(Y229, Hotel!A:A, Hotel!C:C)))</f>
        <v>http://booking.com/71195a08c8ae19cf</v>
      </c>
    </row>
    <row r="230" spans="1:27" x14ac:dyDescent="0.3">
      <c r="A230" s="12" t="str">
        <f>LOOKUP(B230, Nation!B:B, Nation!A:A)</f>
        <v>아시아</v>
      </c>
      <c r="B230" s="4" t="s">
        <v>91</v>
      </c>
      <c r="C230" s="12" t="str">
        <f>LOOKUP(X230, Area!A:A, Area!B:B)</f>
        <v>하이난 산야</v>
      </c>
      <c r="D230" s="4" t="s">
        <v>4307</v>
      </c>
      <c r="E230" s="60" t="s">
        <v>1102</v>
      </c>
      <c r="F230" s="4" t="s">
        <v>4338</v>
      </c>
      <c r="G230" s="18">
        <v>42875</v>
      </c>
      <c r="H230" s="18">
        <v>42878</v>
      </c>
      <c r="I230" s="13" t="s">
        <v>2</v>
      </c>
      <c r="J230" s="13" t="s">
        <v>12</v>
      </c>
      <c r="K230" s="65"/>
      <c r="L230" s="32">
        <v>459</v>
      </c>
      <c r="M230" s="32">
        <v>180</v>
      </c>
      <c r="N230" s="14">
        <f t="shared" si="20"/>
        <v>369</v>
      </c>
      <c r="O230" s="15">
        <f>N230*1130</f>
        <v>416970</v>
      </c>
      <c r="P230" s="34"/>
      <c r="Q230" s="34"/>
      <c r="R230" s="35">
        <f t="shared" si="22"/>
        <v>0</v>
      </c>
      <c r="S230" s="34">
        <f>R230*1130</f>
        <v>0</v>
      </c>
      <c r="T230" s="38">
        <f t="shared" si="21"/>
        <v>0</v>
      </c>
      <c r="U230" s="16">
        <f>LOOKUP(X230, Area!A:A, Area!E:E)</f>
        <v>9</v>
      </c>
      <c r="V230" s="17" t="str">
        <f>LOOKUP(X230, Area!A:A, Area!F:F)</f>
        <v>1회</v>
      </c>
      <c r="W230" s="39" t="str">
        <f>LOOKUP(X230, Area!A:A, Area!C:C)</f>
        <v>SYX</v>
      </c>
      <c r="X230" s="4" t="s">
        <v>889</v>
      </c>
      <c r="Y230" s="4" t="s">
        <v>4308</v>
      </c>
      <c r="Z230" s="4"/>
      <c r="AA230" s="4" t="str">
        <f>IF(Y230 = "", "", IF(LOOKUP(Y230, Hotel!A:A, Hotel!C:C)=0, " ", LOOKUP(Y230, Hotel!A:A, Hotel!C:C)))</f>
        <v>http://booking.com/5ca1043db2cb19</v>
      </c>
    </row>
    <row r="231" spans="1:27" x14ac:dyDescent="0.3">
      <c r="A231" s="12" t="str">
        <f>LOOKUP(B231, Nation!B:B, Nation!A:A)</f>
        <v>유럽&amp;중동</v>
      </c>
      <c r="B231" s="4" t="s">
        <v>408</v>
      </c>
      <c r="C231" s="12" t="str">
        <f>LOOKUP(X231, Area!A:A, Area!B:B)</f>
        <v>오슬로</v>
      </c>
      <c r="D231" s="4" t="s">
        <v>4291</v>
      </c>
      <c r="E231" s="60" t="s">
        <v>1102</v>
      </c>
      <c r="F231" s="4" t="s">
        <v>4561</v>
      </c>
      <c r="G231" s="18">
        <v>42875</v>
      </c>
      <c r="H231" s="18">
        <v>42880</v>
      </c>
      <c r="I231" s="13" t="s">
        <v>2</v>
      </c>
      <c r="J231" s="13" t="s">
        <v>78</v>
      </c>
      <c r="K231" s="49"/>
      <c r="L231" s="32">
        <v>819</v>
      </c>
      <c r="M231" s="32">
        <v>300</v>
      </c>
      <c r="N231" s="14">
        <f t="shared" si="20"/>
        <v>669</v>
      </c>
      <c r="O231" s="15">
        <f>N231*1130</f>
        <v>755970</v>
      </c>
      <c r="P231" s="34"/>
      <c r="Q231" s="34"/>
      <c r="R231" s="35">
        <f t="shared" si="22"/>
        <v>0</v>
      </c>
      <c r="S231" s="34">
        <f>R231*1130</f>
        <v>0</v>
      </c>
      <c r="T231" s="38">
        <f t="shared" ref="T231:T262" si="23">IF(R231&gt;0, O231-S231, 0)</f>
        <v>0</v>
      </c>
      <c r="U231" s="16">
        <f>LOOKUP(X231, Area!A:A, Area!E:E)</f>
        <v>14</v>
      </c>
      <c r="V231" s="17" t="str">
        <f>LOOKUP(X231, Area!A:A, Area!F:F)</f>
        <v>1회</v>
      </c>
      <c r="W231" s="39" t="str">
        <f>LOOKUP(X231, Area!A:A, Area!C:C)</f>
        <v xml:space="preserve">OSL </v>
      </c>
      <c r="X231" s="4" t="s">
        <v>2778</v>
      </c>
      <c r="Y231" s="3" t="s">
        <v>2738</v>
      </c>
      <c r="Z231" s="4"/>
      <c r="AA231" s="4" t="str">
        <f>IF(Y231 = "", "", IF(LOOKUP(Y231, Hotel!A:A, Hotel!C:C)=0, " ", LOOKUP(Y231, Hotel!A:A, Hotel!C:C)))</f>
        <v xml:space="preserve"> </v>
      </c>
    </row>
    <row r="232" spans="1:27" x14ac:dyDescent="0.3">
      <c r="A232" s="12" t="str">
        <f>LOOKUP(B232, Nation!B:B, Nation!A:A)</f>
        <v>아시아</v>
      </c>
      <c r="B232" s="4" t="s">
        <v>760</v>
      </c>
      <c r="C232" s="12" t="str">
        <f>LOOKUP(X232, Area!A:A, Area!B:B)</f>
        <v>씨엠립</v>
      </c>
      <c r="D232" s="4" t="s">
        <v>4243</v>
      </c>
      <c r="E232" s="60" t="s">
        <v>4194</v>
      </c>
      <c r="F232" s="4" t="s">
        <v>4204</v>
      </c>
      <c r="G232" s="18">
        <v>42875</v>
      </c>
      <c r="H232" s="18">
        <v>42881</v>
      </c>
      <c r="I232" s="13" t="s">
        <v>2</v>
      </c>
      <c r="J232" s="13" t="s">
        <v>32</v>
      </c>
      <c r="K232" s="51"/>
      <c r="L232" s="45">
        <v>619</v>
      </c>
      <c r="M232" s="45">
        <v>240</v>
      </c>
      <c r="N232" s="14">
        <f t="shared" si="20"/>
        <v>499</v>
      </c>
      <c r="O232" s="15">
        <f>N232*1130</f>
        <v>563870</v>
      </c>
      <c r="P232" s="34"/>
      <c r="Q232" s="34"/>
      <c r="R232" s="35">
        <f t="shared" si="22"/>
        <v>0</v>
      </c>
      <c r="S232" s="34">
        <f>R232*1130</f>
        <v>0</v>
      </c>
      <c r="T232" s="38">
        <f t="shared" si="23"/>
        <v>0</v>
      </c>
      <c r="U232" s="16">
        <f>LOOKUP(X232, Area!A:A, Area!E:E)</f>
        <v>5</v>
      </c>
      <c r="V232" s="17" t="str">
        <f>LOOKUP(X232, Area!A:A, Area!F:F)</f>
        <v>직항</v>
      </c>
      <c r="W232" s="39" t="str">
        <f>LOOKUP(X232, Area!A:A, Area!C:C)</f>
        <v>REP</v>
      </c>
      <c r="X232" s="3" t="s">
        <v>4244</v>
      </c>
      <c r="Y232" s="3" t="s">
        <v>4245</v>
      </c>
      <c r="Z232" s="3"/>
      <c r="AA232" s="4" t="str">
        <f>IF(Y232 = "", "", IF(LOOKUP(Y232, Hotel!A:A, Hotel!C:C)=0, " ", LOOKUP(Y232, Hotel!A:A, Hotel!C:C)))</f>
        <v>http://booking.com/c49d778f43c7a</v>
      </c>
    </row>
    <row r="233" spans="1:27" x14ac:dyDescent="0.3">
      <c r="A233" s="12" t="str">
        <f>LOOKUP(B233, Nation!B:B, Nation!A:A)</f>
        <v>아시아</v>
      </c>
      <c r="B233" s="4" t="s">
        <v>91</v>
      </c>
      <c r="C233" s="12" t="str">
        <f>LOOKUP(X233, Area!A:A, Area!B:B)</f>
        <v>하이난성</v>
      </c>
      <c r="D233" s="4" t="s">
        <v>4284</v>
      </c>
      <c r="E233" s="60" t="s">
        <v>1102</v>
      </c>
      <c r="F233" s="4" t="s">
        <v>4551</v>
      </c>
      <c r="G233" s="18">
        <v>42875</v>
      </c>
      <c r="H233" s="18">
        <v>42880</v>
      </c>
      <c r="I233" s="13" t="s">
        <v>2</v>
      </c>
      <c r="J233" s="13" t="s">
        <v>78</v>
      </c>
      <c r="K233" s="49"/>
      <c r="L233" s="32">
        <v>839</v>
      </c>
      <c r="M233" s="32">
        <v>300</v>
      </c>
      <c r="N233" s="14">
        <f t="shared" si="20"/>
        <v>689</v>
      </c>
      <c r="O233" s="15">
        <f>N233*1130</f>
        <v>778570</v>
      </c>
      <c r="P233" s="34"/>
      <c r="Q233" s="34"/>
      <c r="R233" s="35">
        <f t="shared" si="22"/>
        <v>0</v>
      </c>
      <c r="S233" s="34">
        <f>R233*1130</f>
        <v>0</v>
      </c>
      <c r="T233" s="38">
        <f t="shared" si="23"/>
        <v>0</v>
      </c>
      <c r="U233" s="16">
        <f>LOOKUP(X233, Area!A:A, Area!E:E)</f>
        <v>9</v>
      </c>
      <c r="V233" s="17" t="str">
        <f>LOOKUP(X233, Area!A:A, Area!F:F)</f>
        <v>1회</v>
      </c>
      <c r="W233" s="39" t="str">
        <f>LOOKUP(X233, Area!A:A, Area!C:C)</f>
        <v>SYX</v>
      </c>
      <c r="X233" s="4" t="s">
        <v>4285</v>
      </c>
      <c r="Y233" s="4" t="s">
        <v>4545</v>
      </c>
      <c r="Z233" s="4"/>
      <c r="AA233" s="4" t="str">
        <f>IF(Y233 = "", "", IF(LOOKUP(Y233, Hotel!A:A, Hotel!C:C)=0, " ", LOOKUP(Y233, Hotel!A:A, Hotel!C:C)))</f>
        <v>http://booking.com/d075eb43b9335</v>
      </c>
    </row>
    <row r="234" spans="1:27" x14ac:dyDescent="0.3">
      <c r="A234" s="12" t="str">
        <f>LOOKUP(B234, Nation!B:B, Nation!A:A)</f>
        <v>아시아</v>
      </c>
      <c r="B234" s="4" t="s">
        <v>432</v>
      </c>
      <c r="C234" s="12" t="str">
        <f>LOOKUP(X234, Area!A:A, Area!B:B)</f>
        <v>홍콩</v>
      </c>
      <c r="D234" s="4" t="s">
        <v>4250</v>
      </c>
      <c r="E234" s="60" t="s">
        <v>4194</v>
      </c>
      <c r="F234" s="4" t="s">
        <v>4205</v>
      </c>
      <c r="G234" s="18">
        <v>42875</v>
      </c>
      <c r="H234" s="18">
        <v>42878</v>
      </c>
      <c r="I234" s="13" t="s">
        <v>2</v>
      </c>
      <c r="J234" s="13" t="s">
        <v>12</v>
      </c>
      <c r="K234" s="51"/>
      <c r="L234" s="45">
        <v>1059</v>
      </c>
      <c r="M234" s="45">
        <v>390</v>
      </c>
      <c r="N234" s="14">
        <f t="shared" si="20"/>
        <v>864</v>
      </c>
      <c r="O234" s="15">
        <f>N234*1130</f>
        <v>976320</v>
      </c>
      <c r="P234" s="34"/>
      <c r="Q234" s="34"/>
      <c r="R234" s="35">
        <f t="shared" si="22"/>
        <v>0</v>
      </c>
      <c r="S234" s="34">
        <f>R234*1130</f>
        <v>0</v>
      </c>
      <c r="T234" s="38">
        <f t="shared" si="23"/>
        <v>0</v>
      </c>
      <c r="U234" s="16">
        <f>LOOKUP(X234, Area!A:A, Area!E:E)</f>
        <v>4</v>
      </c>
      <c r="V234" s="17" t="str">
        <f>LOOKUP(X234, Area!A:A, Area!F:F)</f>
        <v>직항</v>
      </c>
      <c r="W234" s="39" t="str">
        <f>LOOKUP(X234, Area!A:A, Area!C:C)</f>
        <v>HKG</v>
      </c>
      <c r="X234" s="3" t="s">
        <v>436</v>
      </c>
      <c r="Y234" s="3" t="s">
        <v>4251</v>
      </c>
      <c r="Z234" s="3"/>
      <c r="AA234" s="4" t="str">
        <f>IF(Y234 = "", "", IF(LOOKUP(Y234, Hotel!A:A, Hotel!C:C)=0, " ", LOOKUP(Y234, Hotel!A:A, Hotel!C:C)))</f>
        <v>http://booking.com/cb457ceb4803292</v>
      </c>
    </row>
    <row r="235" spans="1:27" x14ac:dyDescent="0.3">
      <c r="A235" s="12" t="str">
        <f>LOOKUP(B235, Nation!B:B, Nation!A:A)</f>
        <v>아시아</v>
      </c>
      <c r="B235" s="4" t="s">
        <v>115</v>
      </c>
      <c r="C235" s="12" t="str">
        <f>LOOKUP(X235, Area!A:A, Area!B:B)</f>
        <v>팔라완</v>
      </c>
      <c r="D235" s="4" t="s">
        <v>4234</v>
      </c>
      <c r="E235" s="60" t="s">
        <v>1102</v>
      </c>
      <c r="F235" s="4" t="s">
        <v>4398</v>
      </c>
      <c r="G235" s="18">
        <v>42875</v>
      </c>
      <c r="H235" s="18">
        <v>42879</v>
      </c>
      <c r="I235" s="13" t="s">
        <v>2</v>
      </c>
      <c r="J235" s="13" t="s">
        <v>3</v>
      </c>
      <c r="K235" s="65"/>
      <c r="L235" s="32">
        <v>409</v>
      </c>
      <c r="M235" s="32">
        <v>150</v>
      </c>
      <c r="N235" s="14">
        <f t="shared" si="20"/>
        <v>334</v>
      </c>
      <c r="O235" s="15">
        <f>N235*1130</f>
        <v>377420</v>
      </c>
      <c r="P235" s="34"/>
      <c r="Q235" s="34"/>
      <c r="R235" s="35">
        <f t="shared" si="22"/>
        <v>0</v>
      </c>
      <c r="S235" s="34">
        <f>R235*1130</f>
        <v>0</v>
      </c>
      <c r="T235" s="38">
        <f t="shared" si="23"/>
        <v>0</v>
      </c>
      <c r="U235" s="16">
        <f>LOOKUP(X235, Area!A:A, Area!E:E)</f>
        <v>8</v>
      </c>
      <c r="V235" s="17" t="str">
        <f>LOOKUP(X235, Area!A:A, Area!F:F)</f>
        <v>1회</v>
      </c>
      <c r="W235" s="39" t="str">
        <f>LOOKUP(X235, Area!A:A, Area!C:C)</f>
        <v>PPS</v>
      </c>
      <c r="X235" s="4" t="s">
        <v>4235</v>
      </c>
      <c r="Y235" s="4" t="s">
        <v>4438</v>
      </c>
      <c r="Z235" s="4"/>
      <c r="AA235" s="4" t="str">
        <f>IF(Y235 = "", "", IF(LOOKUP(Y235, Hotel!A:A, Hotel!C:C)=0, " ", LOOKUP(Y235, Hotel!A:A, Hotel!C:C)))</f>
        <v xml:space="preserve"> </v>
      </c>
    </row>
    <row r="236" spans="1:27" x14ac:dyDescent="0.3">
      <c r="A236" s="12" t="str">
        <f>LOOKUP(B236, Nation!B:B, Nation!A:A)</f>
        <v>아시아</v>
      </c>
      <c r="B236" s="3" t="s">
        <v>71</v>
      </c>
      <c r="C236" s="12" t="str">
        <f>LOOKUP(X236, Area!A:A, Area!B:B)</f>
        <v>코사무이</v>
      </c>
      <c r="D236" s="3" t="s">
        <v>3665</v>
      </c>
      <c r="E236" s="60" t="s">
        <v>1102</v>
      </c>
      <c r="F236" s="4" t="s">
        <v>3737</v>
      </c>
      <c r="G236" s="27">
        <v>42876</v>
      </c>
      <c r="H236" s="27">
        <v>42879</v>
      </c>
      <c r="I236" s="25" t="s">
        <v>21</v>
      </c>
      <c r="J236" s="25" t="s">
        <v>12</v>
      </c>
      <c r="K236" s="51"/>
      <c r="L236" s="45">
        <v>399</v>
      </c>
      <c r="M236" s="45">
        <v>120</v>
      </c>
      <c r="N236" s="14">
        <f t="shared" si="20"/>
        <v>339</v>
      </c>
      <c r="O236" s="15">
        <f>N236*1130</f>
        <v>383070</v>
      </c>
      <c r="P236" s="35">
        <v>319</v>
      </c>
      <c r="Q236" s="35">
        <v>60</v>
      </c>
      <c r="R236" s="35">
        <f t="shared" si="22"/>
        <v>289</v>
      </c>
      <c r="S236" s="34">
        <f>R236*1130</f>
        <v>326570</v>
      </c>
      <c r="T236" s="38">
        <f t="shared" si="23"/>
        <v>56500</v>
      </c>
      <c r="U236" s="16">
        <f>LOOKUP(X236, Area!A:A, Area!E:E)</f>
        <v>9</v>
      </c>
      <c r="V236" s="17" t="str">
        <f>LOOKUP(X236, Area!A:A, Area!F:F)</f>
        <v>1회</v>
      </c>
      <c r="W236" s="39" t="str">
        <f>LOOKUP(X236, Area!A:A, Area!C:C)</f>
        <v>USM</v>
      </c>
      <c r="X236" s="3" t="s">
        <v>501</v>
      </c>
      <c r="Y236" s="4" t="s">
        <v>3625</v>
      </c>
      <c r="Z236" s="59">
        <f>IF(Y236 = "", "", IF(LOOKUP(Y236, Hotel!A:A, Hotel!B:B)=0, " ", LOOKUP(Y236, Hotel!A:A, Hotel!B:B)))</f>
        <v>4</v>
      </c>
      <c r="AA236" s="4" t="str">
        <f>IF(Y236 = "", "", IF(LOOKUP(Y236, Hotel!A:A, Hotel!C:C)=0, " ", LOOKUP(Y236, Hotel!A:A, Hotel!C:C)))</f>
        <v>http://booking.com/d7c10191ba0448230</v>
      </c>
    </row>
    <row r="237" spans="1:27" x14ac:dyDescent="0.3">
      <c r="A237" s="12" t="str">
        <f>LOOKUP(B237, Nation!B:B, Nation!A:A)</f>
        <v>아시아</v>
      </c>
      <c r="B237" s="3" t="s">
        <v>71</v>
      </c>
      <c r="C237" s="12" t="str">
        <f>LOOKUP(X237, Area!A:A, Area!B:B)</f>
        <v>방콕</v>
      </c>
      <c r="D237" s="3" t="s">
        <v>3045</v>
      </c>
      <c r="E237" s="60" t="s">
        <v>1102</v>
      </c>
      <c r="F237" s="4" t="s">
        <v>3065</v>
      </c>
      <c r="G237" s="27">
        <v>42876</v>
      </c>
      <c r="H237" s="27">
        <v>42879</v>
      </c>
      <c r="I237" s="25" t="s">
        <v>21</v>
      </c>
      <c r="J237" s="25" t="s">
        <v>12</v>
      </c>
      <c r="K237" s="51"/>
      <c r="L237" s="26">
        <v>359</v>
      </c>
      <c r="M237" s="26">
        <v>120</v>
      </c>
      <c r="N237" s="14">
        <f t="shared" si="20"/>
        <v>299</v>
      </c>
      <c r="O237" s="15">
        <f>N237*1130</f>
        <v>337870</v>
      </c>
      <c r="P237" s="35">
        <v>289</v>
      </c>
      <c r="Q237" s="35">
        <v>60</v>
      </c>
      <c r="R237" s="35">
        <f t="shared" si="22"/>
        <v>259</v>
      </c>
      <c r="S237" s="34">
        <f>R237*1130</f>
        <v>292670</v>
      </c>
      <c r="T237" s="38">
        <f t="shared" si="23"/>
        <v>45200</v>
      </c>
      <c r="U237" s="16">
        <f>LOOKUP(X237, Area!A:A, Area!E:E)</f>
        <v>4</v>
      </c>
      <c r="V237" s="17" t="str">
        <f>LOOKUP(X237, Area!A:A, Area!F:F)</f>
        <v>직항</v>
      </c>
      <c r="W237" s="39" t="str">
        <f>LOOKUP(X237, Area!A:A, Area!C:C)</f>
        <v>BKK</v>
      </c>
      <c r="X237" s="3" t="s">
        <v>73</v>
      </c>
      <c r="Y237" s="3" t="s">
        <v>3046</v>
      </c>
      <c r="Z237" s="59">
        <f>IF(Y237 = "", "", IF(LOOKUP(Y237, Hotel!A:A, Hotel!B:B)=0, " ", LOOKUP(Y237, Hotel!A:A, Hotel!B:B)))</f>
        <v>4</v>
      </c>
      <c r="AA237" s="4" t="str">
        <f>IF(Y237 = "", "", IF(LOOKUP(Y237, Hotel!A:A, Hotel!C:C)=0, " ", LOOKUP(Y237, Hotel!A:A, Hotel!C:C)))</f>
        <v>http://booking.com/66aa3065b7560c3e5</v>
      </c>
    </row>
    <row r="238" spans="1:27" x14ac:dyDescent="0.3">
      <c r="A238" s="12" t="str">
        <f>LOOKUP(B238, Nation!B:B, Nation!A:A)</f>
        <v>유럽&amp;중동</v>
      </c>
      <c r="B238" s="4" t="s">
        <v>27</v>
      </c>
      <c r="C238" s="12" t="str">
        <f>LOOKUP(X238, Area!A:A, Area!B:B)</f>
        <v>산토리니</v>
      </c>
      <c r="D238" s="4" t="s">
        <v>4537</v>
      </c>
      <c r="E238" s="60" t="s">
        <v>1102</v>
      </c>
      <c r="F238" s="4" t="s">
        <v>4536</v>
      </c>
      <c r="G238" s="18">
        <v>42876</v>
      </c>
      <c r="H238" s="18">
        <v>42881</v>
      </c>
      <c r="I238" s="13" t="s">
        <v>21</v>
      </c>
      <c r="J238" s="13" t="s">
        <v>78</v>
      </c>
      <c r="K238" s="49"/>
      <c r="L238" s="32">
        <v>699</v>
      </c>
      <c r="M238" s="32">
        <v>270</v>
      </c>
      <c r="N238" s="14">
        <f t="shared" si="20"/>
        <v>564</v>
      </c>
      <c r="O238" s="15">
        <f>N238*1130</f>
        <v>637320</v>
      </c>
      <c r="P238" s="34"/>
      <c r="Q238" s="34"/>
      <c r="R238" s="35">
        <f t="shared" si="22"/>
        <v>0</v>
      </c>
      <c r="S238" s="34">
        <f>R238*1130</f>
        <v>0</v>
      </c>
      <c r="T238" s="38">
        <f t="shared" si="23"/>
        <v>0</v>
      </c>
      <c r="U238" s="16">
        <f>LOOKUP(X238, Area!A:A, Area!E:E)</f>
        <v>17</v>
      </c>
      <c r="V238" s="17" t="str">
        <f>LOOKUP(X238, Area!A:A, Area!F:F)</f>
        <v>2회</v>
      </c>
      <c r="W238" s="39" t="str">
        <f>LOOKUP(X238, Area!A:A, Area!C:C)</f>
        <v>JTR</v>
      </c>
      <c r="X238" s="4" t="s">
        <v>884</v>
      </c>
      <c r="Y238" s="4" t="s">
        <v>4508</v>
      </c>
      <c r="Z238" s="4"/>
      <c r="AA238" s="4" t="str">
        <f>IF(Y238 = "", "", IF(LOOKUP(Y238, Hotel!A:A, Hotel!C:C)=0, " ", LOOKUP(Y238, Hotel!A:A, Hotel!C:C)))</f>
        <v>http://booking.com/200c95b88ea02a0</v>
      </c>
    </row>
    <row r="239" spans="1:27" x14ac:dyDescent="0.3">
      <c r="A239" s="12" t="str">
        <f>LOOKUP(B239, Nation!B:B, Nation!A:A)</f>
        <v>아시아</v>
      </c>
      <c r="B239" s="3" t="s">
        <v>482</v>
      </c>
      <c r="C239" s="12" t="str">
        <f>LOOKUP(X239, Area!A:A, Area!B:B)</f>
        <v>타이완</v>
      </c>
      <c r="D239" s="3" t="s">
        <v>3956</v>
      </c>
      <c r="E239" s="60" t="s">
        <v>1102</v>
      </c>
      <c r="F239" s="4" t="s">
        <v>3967</v>
      </c>
      <c r="G239" s="27">
        <v>42876</v>
      </c>
      <c r="H239" s="27">
        <v>42885</v>
      </c>
      <c r="I239" s="58" t="s">
        <v>21</v>
      </c>
      <c r="J239" s="25" t="s">
        <v>842</v>
      </c>
      <c r="K239" s="49"/>
      <c r="L239" s="45">
        <v>1989</v>
      </c>
      <c r="M239" s="45">
        <v>750</v>
      </c>
      <c r="N239" s="14">
        <f t="shared" si="20"/>
        <v>1614</v>
      </c>
      <c r="O239" s="15">
        <f>N239*1130</f>
        <v>1823820</v>
      </c>
      <c r="P239" s="35"/>
      <c r="Q239" s="35"/>
      <c r="R239" s="35"/>
      <c r="S239" s="34">
        <f>R239*1130</f>
        <v>0</v>
      </c>
      <c r="T239" s="38">
        <f t="shared" si="23"/>
        <v>0</v>
      </c>
      <c r="U239" s="16">
        <f>LOOKUP(X239, Area!A:A, Area!E:E)</f>
        <v>2</v>
      </c>
      <c r="V239" s="17" t="str">
        <f>LOOKUP(X239, Area!A:A, Area!F:F)</f>
        <v>직항</v>
      </c>
      <c r="W239" s="39" t="str">
        <f>LOOKUP(X239, Area!A:A, Area!C:C)</f>
        <v>TPE</v>
      </c>
      <c r="X239" s="3" t="s">
        <v>3958</v>
      </c>
      <c r="Y239" s="3" t="s">
        <v>3959</v>
      </c>
      <c r="Z239" s="59" t="str">
        <f>IF(Y239 = "", "", IF(LOOKUP(Y239, Hotel!A:A, Hotel!B:B)=0, " ", LOOKUP(Y239, Hotel!A:A, Hotel!B:B)))</f>
        <v xml:space="preserve"> </v>
      </c>
      <c r="AA239" s="4" t="str">
        <f>IF(Y239 = "", "", IF(LOOKUP(Y239, Hotel!A:A, Hotel!C:C)=0, " ", LOOKUP(Y239, Hotel!A:A, Hotel!C:C)))</f>
        <v>http://booking.com/481e755f683d</v>
      </c>
    </row>
    <row r="240" spans="1:27" x14ac:dyDescent="0.3">
      <c r="A240" s="12" t="str">
        <f>LOOKUP(B240, Nation!B:B, Nation!A:A)</f>
        <v>아시아</v>
      </c>
      <c r="B240" s="3" t="s">
        <v>88</v>
      </c>
      <c r="C240" s="12" t="str">
        <f>LOOKUP(X240, Area!A:A, Area!B:B)</f>
        <v>쿠알라룸프르</v>
      </c>
      <c r="D240" s="3" t="s">
        <v>3406</v>
      </c>
      <c r="E240" s="60" t="s">
        <v>1102</v>
      </c>
      <c r="F240" s="4" t="s">
        <v>3409</v>
      </c>
      <c r="G240" s="27">
        <v>42876</v>
      </c>
      <c r="H240" s="27">
        <v>42879</v>
      </c>
      <c r="I240" s="25" t="s">
        <v>21</v>
      </c>
      <c r="J240" s="25" t="s">
        <v>12</v>
      </c>
      <c r="K240" s="51"/>
      <c r="L240" s="26">
        <v>409</v>
      </c>
      <c r="M240" s="26">
        <v>150</v>
      </c>
      <c r="N240" s="14">
        <f t="shared" si="20"/>
        <v>334</v>
      </c>
      <c r="O240" s="15">
        <f>N240*1130</f>
        <v>377420</v>
      </c>
      <c r="P240" s="34"/>
      <c r="Q240" s="34"/>
      <c r="R240" s="35">
        <f t="shared" ref="R240:R248" si="24">(((P240*2)-Q240)/2)</f>
        <v>0</v>
      </c>
      <c r="S240" s="34">
        <f>R240*1130</f>
        <v>0</v>
      </c>
      <c r="T240" s="38">
        <f t="shared" si="23"/>
        <v>0</v>
      </c>
      <c r="U240" s="16">
        <f>LOOKUP(X240, Area!A:A, Area!E:E)</f>
        <v>6</v>
      </c>
      <c r="V240" s="17" t="str">
        <f>LOOKUP(X240, Area!A:A, Area!F:F)</f>
        <v>직항</v>
      </c>
      <c r="W240" s="39" t="str">
        <f>LOOKUP(X240, Area!A:A, Area!C:C)</f>
        <v>KUL</v>
      </c>
      <c r="X240" s="3" t="s">
        <v>519</v>
      </c>
      <c r="Y240" s="3" t="s">
        <v>3246</v>
      </c>
      <c r="Z240" s="59" t="str">
        <f>IF(Y240 = "", "", IF(LOOKUP(Y240, Hotel!A:A, Hotel!B:B)=0, " ", LOOKUP(Y240, Hotel!A:A, Hotel!B:B)))</f>
        <v xml:space="preserve"> </v>
      </c>
      <c r="AA240" s="4" t="str">
        <f>IF(Y240 = "", "", IF(LOOKUP(Y240, Hotel!A:A, Hotel!C:C)=0, " ", LOOKUP(Y240, Hotel!A:A, Hotel!C:C)))</f>
        <v>http://booking.com/d97f0640f46d8f</v>
      </c>
    </row>
    <row r="241" spans="1:28" x14ac:dyDescent="0.3">
      <c r="A241" s="12" t="str">
        <f>LOOKUP(B241, Nation!B:B, Nation!A:A)</f>
        <v>아시아</v>
      </c>
      <c r="B241" s="4" t="s">
        <v>91</v>
      </c>
      <c r="C241" s="12" t="str">
        <f>LOOKUP(X241, Area!A:A, Area!B:B)</f>
        <v>계림</v>
      </c>
      <c r="D241" s="4" t="s">
        <v>3963</v>
      </c>
      <c r="E241" s="60" t="s">
        <v>1102</v>
      </c>
      <c r="F241" s="4" t="s">
        <v>4068</v>
      </c>
      <c r="G241" s="18">
        <v>42876</v>
      </c>
      <c r="H241" s="18">
        <v>42879</v>
      </c>
      <c r="I241" s="13" t="s">
        <v>21</v>
      </c>
      <c r="J241" s="13" t="s">
        <v>12</v>
      </c>
      <c r="K241" s="41"/>
      <c r="L241" s="32">
        <v>399</v>
      </c>
      <c r="M241" s="32">
        <v>120</v>
      </c>
      <c r="N241" s="14">
        <f t="shared" si="20"/>
        <v>339</v>
      </c>
      <c r="O241" s="15">
        <f>N241*1130</f>
        <v>383070</v>
      </c>
      <c r="P241" s="35">
        <v>319</v>
      </c>
      <c r="Q241" s="35">
        <v>60</v>
      </c>
      <c r="R241" s="35">
        <f t="shared" si="24"/>
        <v>289</v>
      </c>
      <c r="S241" s="34">
        <f>R241*1130</f>
        <v>326570</v>
      </c>
      <c r="T241" s="38">
        <f t="shared" si="23"/>
        <v>56500</v>
      </c>
      <c r="U241" s="16">
        <f>LOOKUP(X241, Area!A:A, Area!E:E)</f>
        <v>14</v>
      </c>
      <c r="V241" s="17" t="str">
        <f>LOOKUP(X241, Area!A:A, Area!F:F)</f>
        <v>1회</v>
      </c>
      <c r="W241" s="39" t="str">
        <f>LOOKUP(X241, Area!A:A, Area!C:C)</f>
        <v>KWL</v>
      </c>
      <c r="X241" s="4" t="s">
        <v>388</v>
      </c>
      <c r="Y241" s="3" t="s">
        <v>4587</v>
      </c>
      <c r="Z241" s="59" t="str">
        <f>IF(Y241 = "", "", IF(LOOKUP(Y241, Hotel!A:A, Hotel!B:B)=0, " ", LOOKUP(Y241, Hotel!A:A, Hotel!B:B)))</f>
        <v xml:space="preserve"> </v>
      </c>
      <c r="AA241" s="4" t="str">
        <f>IF(Y241 = "", "", IF(LOOKUP(Y241, Hotel!A:A, Hotel!C:C)=0, " ", LOOKUP(Y241, Hotel!A:A, Hotel!C:C)))</f>
        <v>http://booking.com/42e6a158da430</v>
      </c>
    </row>
    <row r="242" spans="1:28" x14ac:dyDescent="0.3">
      <c r="A242" s="12" t="str">
        <f>LOOKUP(B242, Nation!B:B, Nation!A:A)</f>
        <v>아시아</v>
      </c>
      <c r="B242" s="3" t="s">
        <v>583</v>
      </c>
      <c r="C242" s="12" t="str">
        <f>LOOKUP(X242, Area!A:A, Area!B:B)</f>
        <v>마카오</v>
      </c>
      <c r="D242" s="3" t="s">
        <v>2492</v>
      </c>
      <c r="E242" s="60" t="s">
        <v>1102</v>
      </c>
      <c r="F242" s="4" t="s">
        <v>3708</v>
      </c>
      <c r="G242" s="27">
        <v>42876</v>
      </c>
      <c r="H242" s="27">
        <v>42879</v>
      </c>
      <c r="I242" s="25" t="s">
        <v>21</v>
      </c>
      <c r="J242" s="25" t="s">
        <v>12</v>
      </c>
      <c r="K242" s="51"/>
      <c r="L242" s="45">
        <v>399</v>
      </c>
      <c r="M242" s="45">
        <v>120</v>
      </c>
      <c r="N242" s="14">
        <f t="shared" si="20"/>
        <v>339</v>
      </c>
      <c r="O242" s="15">
        <f>N242*1130</f>
        <v>383070</v>
      </c>
      <c r="P242" s="35">
        <v>319</v>
      </c>
      <c r="Q242" s="35">
        <v>60</v>
      </c>
      <c r="R242" s="35">
        <f t="shared" si="24"/>
        <v>289</v>
      </c>
      <c r="S242" s="34">
        <f>R242*1130</f>
        <v>326570</v>
      </c>
      <c r="T242" s="38">
        <f t="shared" si="23"/>
        <v>56500</v>
      </c>
      <c r="U242" s="16">
        <f>LOOKUP(X242, Area!A:A, Area!E:E)</f>
        <v>3</v>
      </c>
      <c r="V242" s="17" t="str">
        <f>LOOKUP(X242, Area!A:A, Area!F:F)</f>
        <v>직항</v>
      </c>
      <c r="W242" s="39" t="str">
        <f>LOOKUP(X242, Area!A:A, Area!C:C)</f>
        <v>MFM</v>
      </c>
      <c r="X242" s="3" t="s">
        <v>585</v>
      </c>
      <c r="Y242" s="4" t="s">
        <v>584</v>
      </c>
      <c r="Z242" s="59" t="str">
        <f>IF(Y242 = "", "", IF(LOOKUP(Y242, Hotel!A:A, Hotel!B:B)=0, " ", LOOKUP(Y242, Hotel!A:A, Hotel!B:B)))</f>
        <v xml:space="preserve"> </v>
      </c>
      <c r="AA242" s="4" t="str">
        <f>IF(Y242 = "", "", IF(LOOKUP(Y242, Hotel!A:A, Hotel!C:C)=0, " ", LOOKUP(Y242, Hotel!A:A, Hotel!C:C)))</f>
        <v>http://booking.com/b7de1186186b</v>
      </c>
    </row>
    <row r="243" spans="1:28" x14ac:dyDescent="0.3">
      <c r="A243" s="12" t="str">
        <f>LOOKUP(B243, Nation!B:B, Nation!A:A)</f>
        <v>아시아</v>
      </c>
      <c r="B243" s="12" t="s">
        <v>2554</v>
      </c>
      <c r="C243" s="12" t="str">
        <f>LOOKUP(X243, Area!A:A, Area!B:B)</f>
        <v>상하이</v>
      </c>
      <c r="D243" s="12" t="s">
        <v>2555</v>
      </c>
      <c r="E243" s="60" t="s">
        <v>1102</v>
      </c>
      <c r="F243" s="12" t="s">
        <v>1123</v>
      </c>
      <c r="G243" s="18">
        <v>42876</v>
      </c>
      <c r="H243" s="18">
        <v>42879</v>
      </c>
      <c r="I243" s="13" t="s">
        <v>668</v>
      </c>
      <c r="J243" s="13" t="s">
        <v>12</v>
      </c>
      <c r="K243" s="41"/>
      <c r="L243" s="14">
        <v>399</v>
      </c>
      <c r="M243" s="14">
        <v>120</v>
      </c>
      <c r="N243" s="14">
        <f t="shared" si="20"/>
        <v>339</v>
      </c>
      <c r="O243" s="15">
        <f>N243*1130</f>
        <v>383070</v>
      </c>
      <c r="P243" s="35">
        <v>289</v>
      </c>
      <c r="Q243" s="35">
        <v>0</v>
      </c>
      <c r="R243" s="35">
        <f t="shared" si="24"/>
        <v>289</v>
      </c>
      <c r="S243" s="34">
        <f>R243*1130</f>
        <v>326570</v>
      </c>
      <c r="T243" s="38">
        <f t="shared" si="23"/>
        <v>56500</v>
      </c>
      <c r="U243" s="16">
        <f>LOOKUP(X243, Area!A:A, Area!E:E)</f>
        <v>2</v>
      </c>
      <c r="V243" s="17" t="str">
        <f>LOOKUP(X243, Area!A:A, Area!F:F)</f>
        <v>직항</v>
      </c>
      <c r="W243" s="39" t="str">
        <f>LOOKUP(X243, Area!A:A, Area!C:C)</f>
        <v>PVG</v>
      </c>
      <c r="X243" s="28" t="s">
        <v>920</v>
      </c>
      <c r="Y243" s="4" t="s">
        <v>2556</v>
      </c>
      <c r="Z243" s="59">
        <f>IF(Y243 = "", "", IF(LOOKUP(Y243, Hotel!A:A, Hotel!B:B)=0, " ", LOOKUP(Y243, Hotel!A:A, Hotel!B:B)))</f>
        <v>4</v>
      </c>
      <c r="AA243" s="4" t="str">
        <f>IF(Y243 = "", "", IF(LOOKUP(Y243, Hotel!A:A, Hotel!C:C)=0, " ", LOOKUP(Y243, Hotel!A:A, Hotel!C:C)))</f>
        <v>http://booking.com/64c5ef80ef2a</v>
      </c>
    </row>
    <row r="244" spans="1:28" x14ac:dyDescent="0.3">
      <c r="A244" s="12" t="str">
        <f>LOOKUP(B244, Nation!B:B, Nation!A:A)</f>
        <v>아시아</v>
      </c>
      <c r="B244" s="3" t="s">
        <v>249</v>
      </c>
      <c r="C244" s="12" t="str">
        <f>LOOKUP(X244, Area!A:A, Area!B:B)</f>
        <v>호치민</v>
      </c>
      <c r="D244" s="3" t="s">
        <v>3397</v>
      </c>
      <c r="E244" s="60" t="s">
        <v>1102</v>
      </c>
      <c r="F244" s="4" t="s">
        <v>3414</v>
      </c>
      <c r="G244" s="27">
        <v>42876</v>
      </c>
      <c r="H244" s="27">
        <v>42879</v>
      </c>
      <c r="I244" s="25" t="s">
        <v>21</v>
      </c>
      <c r="J244" s="25" t="s">
        <v>12</v>
      </c>
      <c r="K244" s="51"/>
      <c r="L244" s="26">
        <v>319</v>
      </c>
      <c r="M244" s="26">
        <v>90</v>
      </c>
      <c r="N244" s="14">
        <f t="shared" si="20"/>
        <v>274</v>
      </c>
      <c r="O244" s="15">
        <f>N244*1130</f>
        <v>309620</v>
      </c>
      <c r="P244" s="35">
        <v>259</v>
      </c>
      <c r="Q244" s="35">
        <v>60</v>
      </c>
      <c r="R244" s="35">
        <f t="shared" si="24"/>
        <v>229</v>
      </c>
      <c r="S244" s="34">
        <f>R244*1130</f>
        <v>258770</v>
      </c>
      <c r="T244" s="38">
        <f t="shared" si="23"/>
        <v>50850</v>
      </c>
      <c r="U244" s="16">
        <f>LOOKUP(X244, Area!A:A, Area!E:E)</f>
        <v>5</v>
      </c>
      <c r="V244" s="17" t="str">
        <f>LOOKUP(X244, Area!A:A, Area!F:F)</f>
        <v>직항</v>
      </c>
      <c r="W244" s="39" t="str">
        <f>LOOKUP(X244, Area!A:A, Area!C:C)</f>
        <v>SGN</v>
      </c>
      <c r="X244" s="3" t="s">
        <v>1001</v>
      </c>
      <c r="Y244" s="4" t="s">
        <v>3235</v>
      </c>
      <c r="Z244" s="59">
        <f>IF(Y244 = "", "", IF(LOOKUP(Y244, Hotel!A:A, Hotel!B:B)=0, " ", LOOKUP(Y244, Hotel!A:A, Hotel!B:B)))</f>
        <v>5</v>
      </c>
      <c r="AA244" s="4" t="str">
        <f>IF(Y244 = "", "", IF(LOOKUP(Y244, Hotel!A:A, Hotel!C:C)=0, " ", LOOKUP(Y244, Hotel!A:A, Hotel!C:C)))</f>
        <v>http://booking.com/75fbfb9ef59766</v>
      </c>
    </row>
    <row r="245" spans="1:28" ht="17.25" customHeight="1" x14ac:dyDescent="0.3">
      <c r="A245" s="12" t="str">
        <f>LOOKUP(B245, Nation!B:B, Nation!A:A)</f>
        <v>아시아</v>
      </c>
      <c r="B245" s="24" t="s">
        <v>115</v>
      </c>
      <c r="C245" s="12" t="str">
        <f>LOOKUP(X245, Area!A:A, Area!B:B)</f>
        <v>마닐라</v>
      </c>
      <c r="D245" s="24" t="s">
        <v>3315</v>
      </c>
      <c r="E245" s="60" t="s">
        <v>1102</v>
      </c>
      <c r="F245" s="4" t="s">
        <v>3325</v>
      </c>
      <c r="G245" s="18">
        <v>42876</v>
      </c>
      <c r="H245" s="18">
        <v>42880</v>
      </c>
      <c r="I245" s="25" t="s">
        <v>3301</v>
      </c>
      <c r="J245" s="25" t="s">
        <v>3</v>
      </c>
      <c r="K245" s="51"/>
      <c r="L245" s="26">
        <v>639</v>
      </c>
      <c r="M245" s="26">
        <v>240</v>
      </c>
      <c r="N245" s="14">
        <f t="shared" si="20"/>
        <v>519</v>
      </c>
      <c r="O245" s="15">
        <f>N245*1130</f>
        <v>586470</v>
      </c>
      <c r="P245" s="34"/>
      <c r="Q245" s="34"/>
      <c r="R245" s="35">
        <f t="shared" si="24"/>
        <v>0</v>
      </c>
      <c r="S245" s="34">
        <f>R245*1130</f>
        <v>0</v>
      </c>
      <c r="T245" s="38">
        <f t="shared" si="23"/>
        <v>0</v>
      </c>
      <c r="U245" s="16">
        <f>LOOKUP(X245, Area!A:A, Area!E:E)</f>
        <v>4</v>
      </c>
      <c r="V245" s="17" t="str">
        <f>LOOKUP(X245, Area!A:A, Area!F:F)</f>
        <v>직항</v>
      </c>
      <c r="W245" s="39" t="str">
        <f>LOOKUP(X245, Area!A:A, Area!C:C)</f>
        <v>MNL</v>
      </c>
      <c r="X245" s="3" t="s">
        <v>3316</v>
      </c>
      <c r="Y245" s="3" t="s">
        <v>3317</v>
      </c>
      <c r="Z245" s="59">
        <f>IF(Y245 = "", "", IF(LOOKUP(Y245, Hotel!A:A, Hotel!B:B)=0, " ", LOOKUP(Y245, Hotel!A:A, Hotel!B:B)))</f>
        <v>5</v>
      </c>
      <c r="AA245" s="4" t="str">
        <f>IF(Y245 = "", "", IF(LOOKUP(Y245, Hotel!A:A, Hotel!C:C)=0, " ", LOOKUP(Y245, Hotel!A:A, Hotel!C:C)))</f>
        <v>http://booking.com/549740efe66a</v>
      </c>
    </row>
    <row r="246" spans="1:28" s="46" customFormat="1" ht="17.25" customHeight="1" x14ac:dyDescent="0.3">
      <c r="A246" s="12" t="str">
        <f>LOOKUP(B246, Nation!B:B, Nation!A:A)</f>
        <v>아시아</v>
      </c>
      <c r="B246" s="4" t="s">
        <v>91</v>
      </c>
      <c r="C246" s="12" t="str">
        <f>LOOKUP(X246, Area!A:A, Area!B:B)</f>
        <v>산동성 청도</v>
      </c>
      <c r="D246" s="4" t="s">
        <v>4246</v>
      </c>
      <c r="E246" s="60" t="s">
        <v>1102</v>
      </c>
      <c r="F246" s="4" t="s">
        <v>4396</v>
      </c>
      <c r="G246" s="18">
        <v>42876</v>
      </c>
      <c r="H246" s="18">
        <v>42879</v>
      </c>
      <c r="I246" s="13" t="s">
        <v>21</v>
      </c>
      <c r="J246" s="13" t="s">
        <v>12</v>
      </c>
      <c r="K246" s="65"/>
      <c r="L246" s="32">
        <v>539</v>
      </c>
      <c r="M246" s="32">
        <v>210</v>
      </c>
      <c r="N246" s="14">
        <f t="shared" si="20"/>
        <v>434</v>
      </c>
      <c r="O246" s="15">
        <f>N246*1130</f>
        <v>490420</v>
      </c>
      <c r="P246" s="34"/>
      <c r="Q246" s="34"/>
      <c r="R246" s="35">
        <f t="shared" si="24"/>
        <v>0</v>
      </c>
      <c r="S246" s="34">
        <f>R246*1130</f>
        <v>0</v>
      </c>
      <c r="T246" s="38">
        <f t="shared" si="23"/>
        <v>0</v>
      </c>
      <c r="U246" s="16">
        <f>LOOKUP(X246, Area!A:A, Area!E:E)</f>
        <v>1</v>
      </c>
      <c r="V246" s="17" t="str">
        <f>LOOKUP(X246, Area!A:A, Area!F:F)</f>
        <v>직항</v>
      </c>
      <c r="W246" s="39" t="str">
        <f>LOOKUP(X246, Area!A:A, Area!C:C)</f>
        <v>TAO</v>
      </c>
      <c r="X246" s="4" t="s">
        <v>820</v>
      </c>
      <c r="Y246" s="4" t="s">
        <v>819</v>
      </c>
      <c r="Z246" s="4"/>
      <c r="AA246" s="4" t="str">
        <f>IF(Y246 = "", "", IF(LOOKUP(Y246, Hotel!A:A, Hotel!C:C)=0, " ", LOOKUP(Y246, Hotel!A:A, Hotel!C:C)))</f>
        <v>http://booking.com/70bc0f538a3e47d</v>
      </c>
      <c r="AB246"/>
    </row>
    <row r="247" spans="1:28" x14ac:dyDescent="0.3">
      <c r="A247" s="12" t="str">
        <f>LOOKUP(B247, Nation!B:B, Nation!A:A)</f>
        <v>아시아</v>
      </c>
      <c r="B247" s="3" t="s">
        <v>432</v>
      </c>
      <c r="C247" s="12" t="str">
        <f>LOOKUP(X247, Area!A:A, Area!B:B)</f>
        <v>홍콩</v>
      </c>
      <c r="D247" s="3" t="s">
        <v>443</v>
      </c>
      <c r="E247" s="60" t="s">
        <v>1102</v>
      </c>
      <c r="F247" s="4" t="s">
        <v>2848</v>
      </c>
      <c r="G247" s="27">
        <v>42876</v>
      </c>
      <c r="H247" s="27">
        <v>42879</v>
      </c>
      <c r="I247" s="25" t="s">
        <v>21</v>
      </c>
      <c r="J247" s="25" t="s">
        <v>12</v>
      </c>
      <c r="K247" s="51"/>
      <c r="L247" s="26">
        <v>499</v>
      </c>
      <c r="M247" s="26">
        <v>180</v>
      </c>
      <c r="N247" s="14">
        <f t="shared" si="20"/>
        <v>409</v>
      </c>
      <c r="O247" s="15">
        <f>N247*1130</f>
        <v>462170</v>
      </c>
      <c r="P247" s="35">
        <v>429</v>
      </c>
      <c r="Q247" s="35">
        <v>60</v>
      </c>
      <c r="R247" s="35">
        <f t="shared" si="24"/>
        <v>399</v>
      </c>
      <c r="S247" s="34">
        <f>R247*1130</f>
        <v>450870</v>
      </c>
      <c r="T247" s="38">
        <f t="shared" si="23"/>
        <v>11300</v>
      </c>
      <c r="U247" s="16">
        <f>LOOKUP(X247, Area!A:A, Area!E:E)</f>
        <v>4</v>
      </c>
      <c r="V247" s="17" t="str">
        <f>LOOKUP(X247, Area!A:A, Area!F:F)</f>
        <v>직항</v>
      </c>
      <c r="W247" s="39" t="str">
        <f>LOOKUP(X247, Area!A:A, Area!C:C)</f>
        <v>HKG</v>
      </c>
      <c r="X247" s="3" t="s">
        <v>436</v>
      </c>
      <c r="Y247" s="3" t="s">
        <v>435</v>
      </c>
      <c r="Z247" s="59">
        <f>IF(Y247 = "", "", IF(LOOKUP(Y247, Hotel!A:A, Hotel!B:B)=0, " ", LOOKUP(Y247, Hotel!A:A, Hotel!B:B)))</f>
        <v>4</v>
      </c>
      <c r="AA247" s="4" t="str">
        <f>IF(Y247 = "", "", IF(LOOKUP(Y247, Hotel!A:A, Hotel!C:C)=0, " ", LOOKUP(Y247, Hotel!A:A, Hotel!C:C)))</f>
        <v>http://booking.com/3d60717d835d</v>
      </c>
    </row>
    <row r="248" spans="1:28" x14ac:dyDescent="0.3">
      <c r="A248" s="12" t="str">
        <f>LOOKUP(B248, Nation!B:B, Nation!A:A)</f>
        <v>아시아</v>
      </c>
      <c r="B248" s="4" t="s">
        <v>351</v>
      </c>
      <c r="C248" s="12" t="str">
        <f>LOOKUP(X248, Area!A:A, Area!B:B)</f>
        <v>히로시마</v>
      </c>
      <c r="D248" s="4" t="s">
        <v>4299</v>
      </c>
      <c r="E248" s="60" t="s">
        <v>1102</v>
      </c>
      <c r="F248" s="4" t="s">
        <v>4560</v>
      </c>
      <c r="G248" s="18">
        <v>42876</v>
      </c>
      <c r="H248" s="18">
        <v>42880</v>
      </c>
      <c r="I248" s="13" t="s">
        <v>21</v>
      </c>
      <c r="J248" s="13" t="s">
        <v>3</v>
      </c>
      <c r="K248" s="49"/>
      <c r="L248" s="32">
        <v>949</v>
      </c>
      <c r="M248" s="32">
        <v>360</v>
      </c>
      <c r="N248" s="14">
        <f t="shared" si="20"/>
        <v>769</v>
      </c>
      <c r="O248" s="15">
        <f>N248*1130</f>
        <v>868970</v>
      </c>
      <c r="P248" s="34"/>
      <c r="Q248" s="34"/>
      <c r="R248" s="35">
        <f t="shared" si="24"/>
        <v>0</v>
      </c>
      <c r="S248" s="34">
        <f>R248*1130</f>
        <v>0</v>
      </c>
      <c r="T248" s="38">
        <f t="shared" si="23"/>
        <v>0</v>
      </c>
      <c r="U248" s="16">
        <f>LOOKUP(X248, Area!A:A, Area!E:E)</f>
        <v>5</v>
      </c>
      <c r="V248" s="17" t="str">
        <f>LOOKUP(X248, Area!A:A, Area!F:F)</f>
        <v>1회</v>
      </c>
      <c r="W248" s="39" t="str">
        <f>LOOKUP(X248, Area!A:A, Area!C:C)</f>
        <v>HIJ</v>
      </c>
      <c r="X248" s="4" t="s">
        <v>427</v>
      </c>
      <c r="Y248" s="4" t="s">
        <v>4553</v>
      </c>
      <c r="Z248" s="4"/>
      <c r="AA248" s="4" t="str">
        <f>IF(Y248 = "", "", IF(LOOKUP(Y248, Hotel!A:A, Hotel!C:C)=0, " ", LOOKUP(Y248, Hotel!A:A, Hotel!C:C)))</f>
        <v>http://booking.com/d075eb43b9335</v>
      </c>
    </row>
    <row r="249" spans="1:28" x14ac:dyDescent="0.3">
      <c r="A249" s="12" t="str">
        <f>LOOKUP(B249, Nation!B:B, Nation!A:A)</f>
        <v>아시아</v>
      </c>
      <c r="B249" s="3" t="s">
        <v>91</v>
      </c>
      <c r="C249" s="12" t="str">
        <f>LOOKUP(X249, Area!A:A, Area!B:B)</f>
        <v>광둥성 주해</v>
      </c>
      <c r="D249" s="3" t="s">
        <v>3537</v>
      </c>
      <c r="E249" s="60" t="s">
        <v>1102</v>
      </c>
      <c r="F249" s="4" t="s">
        <v>3577</v>
      </c>
      <c r="G249" s="18">
        <v>42876</v>
      </c>
      <c r="H249" s="18">
        <v>42879</v>
      </c>
      <c r="I249" s="25" t="s">
        <v>21</v>
      </c>
      <c r="J249" s="25" t="s">
        <v>12</v>
      </c>
      <c r="K249" s="41"/>
      <c r="L249" s="32">
        <v>429</v>
      </c>
      <c r="M249" s="32">
        <v>150</v>
      </c>
      <c r="N249" s="14">
        <f t="shared" si="20"/>
        <v>354</v>
      </c>
      <c r="O249" s="15">
        <f>N249*1130</f>
        <v>400020</v>
      </c>
      <c r="P249" s="35"/>
      <c r="Q249" s="35"/>
      <c r="R249" s="35"/>
      <c r="S249" s="34"/>
      <c r="T249" s="38">
        <f t="shared" si="23"/>
        <v>0</v>
      </c>
      <c r="U249" s="16">
        <f>LOOKUP(X249, Area!A:A, Area!E:E)</f>
        <v>13</v>
      </c>
      <c r="V249" s="17" t="str">
        <f>LOOKUP(X249, Area!A:A, Area!F:F)</f>
        <v>1회</v>
      </c>
      <c r="W249" s="39" t="str">
        <f>LOOKUP(X249, Area!A:A, Area!C:C)</f>
        <v>ZUH</v>
      </c>
      <c r="X249" s="3" t="s">
        <v>1099</v>
      </c>
      <c r="Y249" s="3" t="s">
        <v>3578</v>
      </c>
      <c r="Z249" s="59">
        <f>IF(Y249 = "", "", IF(LOOKUP(Y249, Hotel!A:A, Hotel!B:B)=0, " ", LOOKUP(Y249, Hotel!A:A, Hotel!B:B)))</f>
        <v>5</v>
      </c>
      <c r="AA249" s="4" t="str">
        <f>IF(Y249 = "", "", IF(LOOKUP(Y249, Hotel!A:A, Hotel!C:C)=0, " ", LOOKUP(Y249, Hotel!A:A, Hotel!C:C)))</f>
        <v>https://www.agoda.com/ko-kr/ocean-spring-metropark-hotel-zhuhai/hotel/zhuhai-cn.html</v>
      </c>
    </row>
    <row r="250" spans="1:28" x14ac:dyDescent="0.3">
      <c r="A250" s="12" t="str">
        <f>LOOKUP(B250, Nation!B:B, Nation!A:A)</f>
        <v>아시아</v>
      </c>
      <c r="B250" s="24" t="s">
        <v>601</v>
      </c>
      <c r="C250" s="12" t="str">
        <f>LOOKUP(X250, Area!A:A, Area!B:B)</f>
        <v>만달레이</v>
      </c>
      <c r="D250" s="24" t="s">
        <v>2633</v>
      </c>
      <c r="E250" s="60" t="s">
        <v>1102</v>
      </c>
      <c r="F250" s="12" t="s">
        <v>2711</v>
      </c>
      <c r="G250" s="18">
        <v>42876</v>
      </c>
      <c r="H250" s="18">
        <v>42880</v>
      </c>
      <c r="I250" s="25" t="s">
        <v>2710</v>
      </c>
      <c r="J250" s="13" t="s">
        <v>3</v>
      </c>
      <c r="K250" s="51"/>
      <c r="L250" s="26">
        <v>679</v>
      </c>
      <c r="M250" s="26">
        <v>240</v>
      </c>
      <c r="N250" s="14">
        <f t="shared" si="20"/>
        <v>559</v>
      </c>
      <c r="O250" s="15">
        <f>N250*1130</f>
        <v>631670</v>
      </c>
      <c r="P250" s="34"/>
      <c r="Q250" s="34"/>
      <c r="R250" s="35">
        <f t="shared" ref="R250:R261" si="25">(((P250*2)-Q250)/2)</f>
        <v>0</v>
      </c>
      <c r="S250" s="34">
        <f>R250*1130</f>
        <v>0</v>
      </c>
      <c r="T250" s="38">
        <f t="shared" si="23"/>
        <v>0</v>
      </c>
      <c r="U250" s="16">
        <f>LOOKUP(X250, Area!A:A, Area!E:E)</f>
        <v>16</v>
      </c>
      <c r="V250" s="17" t="str">
        <f>LOOKUP(X250, Area!A:A, Area!F:F)</f>
        <v>1회</v>
      </c>
      <c r="W250" s="39" t="str">
        <f>LOOKUP(X250, Area!A:A, Area!C:C)</f>
        <v>MDL</v>
      </c>
      <c r="X250" s="3" t="s">
        <v>603</v>
      </c>
      <c r="Y250" s="4" t="s">
        <v>2738</v>
      </c>
      <c r="Z250" s="59">
        <f>IF(Y250 = "", "", IF(LOOKUP(Y250, Hotel!A:A, Hotel!B:B)=0, " ", LOOKUP(Y250, Hotel!A:A, Hotel!B:B)))</f>
        <v>5</v>
      </c>
      <c r="AA250" s="4" t="str">
        <f>IF(Y250 = "", "", IF(LOOKUP(Y250, Hotel!A:A, Hotel!C:C)=0, " ", LOOKUP(Y250, Hotel!A:A, Hotel!C:C)))</f>
        <v xml:space="preserve"> </v>
      </c>
    </row>
    <row r="251" spans="1:28" x14ac:dyDescent="0.3">
      <c r="A251" s="12" t="str">
        <f>LOOKUP(B251, Nation!B:B, Nation!A:A)</f>
        <v>아시아</v>
      </c>
      <c r="B251" s="3" t="s">
        <v>71</v>
      </c>
      <c r="C251" s="12" t="str">
        <f>LOOKUP(X251, Area!A:A, Area!B:B)</f>
        <v>방콕</v>
      </c>
      <c r="D251" s="3" t="s">
        <v>3083</v>
      </c>
      <c r="E251" s="60" t="s">
        <v>1102</v>
      </c>
      <c r="F251" s="4" t="s">
        <v>3062</v>
      </c>
      <c r="G251" s="27">
        <v>42877</v>
      </c>
      <c r="H251" s="27">
        <v>42881</v>
      </c>
      <c r="I251" s="25" t="s">
        <v>25</v>
      </c>
      <c r="J251" s="25" t="s">
        <v>3</v>
      </c>
      <c r="K251" s="51"/>
      <c r="L251" s="26">
        <v>619</v>
      </c>
      <c r="M251" s="26">
        <v>240</v>
      </c>
      <c r="N251" s="14">
        <f t="shared" si="20"/>
        <v>499</v>
      </c>
      <c r="O251" s="15">
        <f>N251*1130</f>
        <v>563870</v>
      </c>
      <c r="P251" s="34"/>
      <c r="Q251" s="34"/>
      <c r="R251" s="35">
        <f t="shared" si="25"/>
        <v>0</v>
      </c>
      <c r="S251" s="34">
        <f>R251*1130</f>
        <v>0</v>
      </c>
      <c r="T251" s="38">
        <f t="shared" si="23"/>
        <v>0</v>
      </c>
      <c r="U251" s="16">
        <f>LOOKUP(X251, Area!A:A, Area!E:E)</f>
        <v>4</v>
      </c>
      <c r="V251" s="17" t="str">
        <f>LOOKUP(X251, Area!A:A, Area!F:F)</f>
        <v>직항</v>
      </c>
      <c r="W251" s="39" t="str">
        <f>LOOKUP(X251, Area!A:A, Area!C:C)</f>
        <v>BKK</v>
      </c>
      <c r="X251" s="3" t="s">
        <v>73</v>
      </c>
      <c r="Y251" s="3" t="s">
        <v>77</v>
      </c>
      <c r="Z251" s="59">
        <f>IF(Y251 = "", "", IF(LOOKUP(Y251, Hotel!A:A, Hotel!B:B)=0, " ", LOOKUP(Y251, Hotel!A:A, Hotel!B:B)))</f>
        <v>5</v>
      </c>
      <c r="AA251" s="4" t="str">
        <f>IF(Y251 = "", "", IF(LOOKUP(Y251, Hotel!A:A, Hotel!C:C)=0, " ", LOOKUP(Y251, Hotel!A:A, Hotel!C:C)))</f>
        <v>http://booking.com/2f2500cb951ba9</v>
      </c>
    </row>
    <row r="252" spans="1:28" x14ac:dyDescent="0.3">
      <c r="A252" s="12" t="str">
        <f>LOOKUP(B252, Nation!B:B, Nation!A:A)</f>
        <v>아시아</v>
      </c>
      <c r="B252" s="4" t="s">
        <v>583</v>
      </c>
      <c r="C252" s="12" t="str">
        <f>LOOKUP(X252, Area!A:A, Area!B:B)</f>
        <v>마카오</v>
      </c>
      <c r="D252" s="4" t="s">
        <v>4466</v>
      </c>
      <c r="E252" s="60" t="s">
        <v>1102</v>
      </c>
      <c r="F252" s="4" t="s">
        <v>4480</v>
      </c>
      <c r="G252" s="18">
        <v>42877</v>
      </c>
      <c r="H252" s="18">
        <v>42880</v>
      </c>
      <c r="I252" s="13" t="s">
        <v>25</v>
      </c>
      <c r="J252" s="13" t="s">
        <v>12</v>
      </c>
      <c r="K252" s="49"/>
      <c r="L252" s="32">
        <v>369</v>
      </c>
      <c r="M252" s="32">
        <v>150</v>
      </c>
      <c r="N252" s="14">
        <f t="shared" si="20"/>
        <v>294</v>
      </c>
      <c r="O252" s="15">
        <f>N252*1130</f>
        <v>332220</v>
      </c>
      <c r="P252" s="34"/>
      <c r="Q252" s="34"/>
      <c r="R252" s="35">
        <f t="shared" si="25"/>
        <v>0</v>
      </c>
      <c r="S252" s="34">
        <f>R252*1130</f>
        <v>0</v>
      </c>
      <c r="T252" s="38">
        <f t="shared" si="23"/>
        <v>0</v>
      </c>
      <c r="U252" s="16">
        <f>LOOKUP(X252, Area!A:A, Area!E:E)</f>
        <v>3</v>
      </c>
      <c r="V252" s="17" t="str">
        <f>LOOKUP(X252, Area!A:A, Area!F:F)</f>
        <v>직항</v>
      </c>
      <c r="W252" s="39" t="str">
        <f>LOOKUP(X252, Area!A:A, Area!C:C)</f>
        <v>MFM</v>
      </c>
      <c r="X252" s="4" t="s">
        <v>585</v>
      </c>
      <c r="Y252" s="4" t="s">
        <v>4467</v>
      </c>
      <c r="Z252" s="4"/>
      <c r="AA252" s="4" t="str">
        <f>IF(Y252 = "", "", IF(LOOKUP(Y252, Hotel!A:A, Hotel!C:C)=0, " ", LOOKUP(Y252, Hotel!A:A, Hotel!C:C)))</f>
        <v>http://booking.com/781497ba3d5d79a</v>
      </c>
    </row>
    <row r="253" spans="1:28" x14ac:dyDescent="0.3">
      <c r="A253" s="12" t="str">
        <f>LOOKUP(B253, Nation!B:B, Nation!A:A)</f>
        <v>아시아</v>
      </c>
      <c r="B253" s="3" t="s">
        <v>91</v>
      </c>
      <c r="C253" s="12" t="str">
        <f>LOOKUP(X253, Area!A:A, Area!B:B)</f>
        <v>광둥성 롱승</v>
      </c>
      <c r="D253" s="3" t="s">
        <v>2493</v>
      </c>
      <c r="E253" s="60" t="s">
        <v>1102</v>
      </c>
      <c r="F253" s="4" t="s">
        <v>3732</v>
      </c>
      <c r="G253" s="27">
        <v>42877</v>
      </c>
      <c r="H253" s="27">
        <v>42880</v>
      </c>
      <c r="I253" s="25" t="s">
        <v>25</v>
      </c>
      <c r="J253" s="25" t="s">
        <v>12</v>
      </c>
      <c r="K253" s="51"/>
      <c r="L253" s="45">
        <v>319</v>
      </c>
      <c r="M253" s="45">
        <v>90</v>
      </c>
      <c r="N253" s="14">
        <f t="shared" si="20"/>
        <v>274</v>
      </c>
      <c r="O253" s="15">
        <f>N253*1130</f>
        <v>309620</v>
      </c>
      <c r="P253" s="35">
        <v>239</v>
      </c>
      <c r="Q253" s="35">
        <v>0</v>
      </c>
      <c r="R253" s="35">
        <f t="shared" si="25"/>
        <v>239</v>
      </c>
      <c r="S253" s="34">
        <f>R253*1130</f>
        <v>270070</v>
      </c>
      <c r="T253" s="38">
        <f t="shared" si="23"/>
        <v>39550</v>
      </c>
      <c r="U253" s="16">
        <f>LOOKUP(X253, Area!A:A, Area!E:E)</f>
        <v>14</v>
      </c>
      <c r="V253" s="17" t="str">
        <f>LOOKUP(X253, Area!A:A, Area!F:F)</f>
        <v>1회</v>
      </c>
      <c r="W253" s="39" t="str">
        <f>LOOKUP(X253, Area!A:A, Area!C:C)</f>
        <v>KWL</v>
      </c>
      <c r="X253" s="3" t="s">
        <v>2208</v>
      </c>
      <c r="Y253" s="3" t="s">
        <v>570</v>
      </c>
      <c r="Z253" s="59" t="str">
        <f>IF(Y253 = "", "", IF(LOOKUP(Y253, Hotel!A:A, Hotel!B:B)=0, " ", LOOKUP(Y253, Hotel!A:A, Hotel!B:B)))</f>
        <v xml:space="preserve"> </v>
      </c>
      <c r="AA253" s="4" t="str">
        <f>IF(Y253 = "", "", IF(LOOKUP(Y253, Hotel!A:A, Hotel!C:C)=0, " ", LOOKUP(Y253, Hotel!A:A, Hotel!C:C)))</f>
        <v>http://www.agoda.com/ko-kr/guilin-longsheng-huamei-international-hotel/hotel/guilin-cn.html</v>
      </c>
    </row>
    <row r="254" spans="1:28" x14ac:dyDescent="0.3">
      <c r="A254" s="12" t="str">
        <f>LOOKUP(B254, Nation!B:B, Nation!A:A)</f>
        <v>아시아</v>
      </c>
      <c r="B254" s="3" t="s">
        <v>91</v>
      </c>
      <c r="C254" s="12" t="str">
        <f>LOOKUP(X254, Area!A:A, Area!B:B)</f>
        <v>항주</v>
      </c>
      <c r="D254" s="3" t="s">
        <v>416</v>
      </c>
      <c r="E254" s="60" t="s">
        <v>1102</v>
      </c>
      <c r="F254" s="4" t="s">
        <v>3670</v>
      </c>
      <c r="G254" s="27">
        <v>42877</v>
      </c>
      <c r="H254" s="27">
        <v>42880</v>
      </c>
      <c r="I254" s="25" t="s">
        <v>25</v>
      </c>
      <c r="J254" s="25" t="s">
        <v>12</v>
      </c>
      <c r="K254" s="51"/>
      <c r="L254" s="45">
        <v>399</v>
      </c>
      <c r="M254" s="45">
        <v>120</v>
      </c>
      <c r="N254" s="14">
        <f t="shared" si="20"/>
        <v>339</v>
      </c>
      <c r="O254" s="15">
        <f>N254*1130</f>
        <v>383070</v>
      </c>
      <c r="P254" s="35">
        <v>319</v>
      </c>
      <c r="Q254" s="35">
        <v>60</v>
      </c>
      <c r="R254" s="35">
        <f t="shared" si="25"/>
        <v>289</v>
      </c>
      <c r="S254" s="34">
        <f>R254*1130</f>
        <v>326570</v>
      </c>
      <c r="T254" s="38">
        <f t="shared" si="23"/>
        <v>56500</v>
      </c>
      <c r="U254" s="16">
        <f>LOOKUP(X254, Area!A:A, Area!E:E)</f>
        <v>2</v>
      </c>
      <c r="V254" s="17" t="str">
        <f>LOOKUP(X254, Area!A:A, Area!F:F)</f>
        <v>직항</v>
      </c>
      <c r="W254" s="39" t="str">
        <f>LOOKUP(X254, Area!A:A, Area!C:C)</f>
        <v>HGH</v>
      </c>
      <c r="X254" s="3" t="s">
        <v>413</v>
      </c>
      <c r="Y254" s="3" t="s">
        <v>412</v>
      </c>
      <c r="Z254" s="59">
        <f>IF(Y254 = "", "", IF(LOOKUP(Y254, Hotel!A:A, Hotel!B:B)=0, " ", LOOKUP(Y254, Hotel!A:A, Hotel!B:B)))</f>
        <v>4</v>
      </c>
      <c r="AA254" s="4" t="str">
        <f>IF(Y254 = "", "", IF(LOOKUP(Y254, Hotel!A:A, Hotel!C:C)=0, " ", LOOKUP(Y254, Hotel!A:A, Hotel!C:C)))</f>
        <v>http://booking.com/73c0f0cb012337dfd</v>
      </c>
    </row>
    <row r="255" spans="1:28" x14ac:dyDescent="0.3">
      <c r="A255" s="12" t="str">
        <f>LOOKUP(B255, Nation!B:B, Nation!A:A)</f>
        <v>아시아</v>
      </c>
      <c r="B255" s="4" t="s">
        <v>91</v>
      </c>
      <c r="C255" s="12" t="str">
        <f>LOOKUP(X255, Area!A:A, Area!B:B)</f>
        <v>상하이</v>
      </c>
      <c r="D255" s="4" t="s">
        <v>3936</v>
      </c>
      <c r="E255" s="60" t="s">
        <v>1102</v>
      </c>
      <c r="F255" s="4" t="s">
        <v>3939</v>
      </c>
      <c r="G255" s="18">
        <v>42877</v>
      </c>
      <c r="H255" s="18">
        <v>42880</v>
      </c>
      <c r="I255" s="57" t="s">
        <v>25</v>
      </c>
      <c r="J255" s="13" t="s">
        <v>12</v>
      </c>
      <c r="K255" s="49"/>
      <c r="L255" s="32">
        <v>399</v>
      </c>
      <c r="M255" s="32">
        <v>120</v>
      </c>
      <c r="N255" s="14">
        <f t="shared" si="20"/>
        <v>339</v>
      </c>
      <c r="O255" s="15">
        <f>N255*1130</f>
        <v>383070</v>
      </c>
      <c r="P255" s="35">
        <v>289</v>
      </c>
      <c r="Q255" s="35">
        <v>0</v>
      </c>
      <c r="R255" s="35">
        <f t="shared" si="25"/>
        <v>289</v>
      </c>
      <c r="S255" s="34">
        <f>R255*1130</f>
        <v>326570</v>
      </c>
      <c r="T255" s="38">
        <f t="shared" si="23"/>
        <v>56500</v>
      </c>
      <c r="U255" s="16">
        <f>LOOKUP(X255, Area!A:A, Area!E:E)</f>
        <v>2</v>
      </c>
      <c r="V255" s="17" t="str">
        <f>LOOKUP(X255, Area!A:A, Area!F:F)</f>
        <v>직항</v>
      </c>
      <c r="W255" s="39" t="str">
        <f>LOOKUP(X255, Area!A:A, Area!C:C)</f>
        <v>PVG</v>
      </c>
      <c r="X255" s="4" t="s">
        <v>920</v>
      </c>
      <c r="Y255" s="4" t="s">
        <v>922</v>
      </c>
      <c r="Z255" s="59">
        <f>IF(Y255 = "", "", IF(LOOKUP(Y255, Hotel!A:A, Hotel!B:B)=0, " ", LOOKUP(Y255, Hotel!A:A, Hotel!B:B)))</f>
        <v>4</v>
      </c>
      <c r="AA255" s="4" t="str">
        <f>IF(Y255 = "", "", IF(LOOKUP(Y255, Hotel!A:A, Hotel!C:C)=0, " ", LOOKUP(Y255, Hotel!A:A, Hotel!C:C)))</f>
        <v>http://booking.com/64c5ef80ef2a</v>
      </c>
    </row>
    <row r="256" spans="1:28" x14ac:dyDescent="0.3">
      <c r="A256" s="12" t="str">
        <f>LOOKUP(B256, Nation!B:B, Nation!A:A)</f>
        <v>아시아</v>
      </c>
      <c r="B256" s="12" t="s">
        <v>91</v>
      </c>
      <c r="C256" s="12" t="str">
        <f>LOOKUP(X256, Area!A:A, Area!B:B)</f>
        <v>광둥성 메이저우</v>
      </c>
      <c r="D256" s="12" t="s">
        <v>2497</v>
      </c>
      <c r="E256" s="60" t="s">
        <v>1102</v>
      </c>
      <c r="F256" s="12" t="s">
        <v>1119</v>
      </c>
      <c r="G256" s="18">
        <v>42877</v>
      </c>
      <c r="H256" s="18">
        <v>42880</v>
      </c>
      <c r="I256" s="13" t="s">
        <v>2494</v>
      </c>
      <c r="J256" s="13" t="s">
        <v>12</v>
      </c>
      <c r="K256" s="41"/>
      <c r="L256" s="14">
        <v>319</v>
      </c>
      <c r="M256" s="14">
        <v>90</v>
      </c>
      <c r="N256" s="14">
        <f t="shared" si="20"/>
        <v>274</v>
      </c>
      <c r="O256" s="15">
        <f>N256*1130</f>
        <v>309620</v>
      </c>
      <c r="P256" s="35">
        <v>259</v>
      </c>
      <c r="Q256" s="35">
        <v>60</v>
      </c>
      <c r="R256" s="35">
        <f t="shared" si="25"/>
        <v>229</v>
      </c>
      <c r="S256" s="34">
        <f>R256*1130</f>
        <v>258770</v>
      </c>
      <c r="T256" s="38">
        <f t="shared" si="23"/>
        <v>50850</v>
      </c>
      <c r="U256" s="16">
        <f>LOOKUP(X256, Area!A:A, Area!E:E)</f>
        <v>11</v>
      </c>
      <c r="V256" s="17" t="str">
        <f>LOOKUP(X256, Area!A:A, Area!F:F)</f>
        <v>1회</v>
      </c>
      <c r="W256" s="39" t="str">
        <f>LOOKUP(X256, Area!A:A, Area!C:C)</f>
        <v>MXZ</v>
      </c>
      <c r="X256" s="4" t="s">
        <v>2498</v>
      </c>
      <c r="Y256" s="4" t="s">
        <v>1528</v>
      </c>
      <c r="Z256" s="59" t="str">
        <f>IF(Y256 = "", "", IF(LOOKUP(Y256, Hotel!A:A, Hotel!B:B)=0, " ", LOOKUP(Y256, Hotel!A:A, Hotel!B:B)))</f>
        <v xml:space="preserve"> </v>
      </c>
      <c r="AA256" s="4" t="str">
        <f>IF(Y256 = "", "", IF(LOOKUP(Y256, Hotel!A:A, Hotel!C:C)=0, " ", LOOKUP(Y256, Hotel!A:A, Hotel!C:C)))</f>
        <v>http://booking.com/4f46f9dbb3c54</v>
      </c>
    </row>
    <row r="257" spans="1:27" x14ac:dyDescent="0.3">
      <c r="A257" s="12" t="str">
        <f>LOOKUP(B257, Nation!B:B, Nation!A:A)</f>
        <v>아시아</v>
      </c>
      <c r="B257" s="4" t="s">
        <v>760</v>
      </c>
      <c r="C257" s="12" t="str">
        <f>LOOKUP(X257, Area!A:A, Area!B:B)</f>
        <v>씨엠립</v>
      </c>
      <c r="D257" s="4" t="s">
        <v>4253</v>
      </c>
      <c r="E257" s="60" t="s">
        <v>4194</v>
      </c>
      <c r="F257" s="4" t="s">
        <v>4217</v>
      </c>
      <c r="G257" s="18">
        <v>42877</v>
      </c>
      <c r="H257" s="18">
        <v>42880</v>
      </c>
      <c r="I257" s="13" t="s">
        <v>25</v>
      </c>
      <c r="J257" s="13" t="s">
        <v>12</v>
      </c>
      <c r="K257" s="51"/>
      <c r="L257" s="45">
        <v>359</v>
      </c>
      <c r="M257" s="45">
        <v>120</v>
      </c>
      <c r="N257" s="14">
        <f t="shared" si="20"/>
        <v>299</v>
      </c>
      <c r="O257" s="15">
        <f>N257*1130</f>
        <v>337870</v>
      </c>
      <c r="P257" s="64">
        <v>289</v>
      </c>
      <c r="Q257" s="64">
        <v>120</v>
      </c>
      <c r="R257" s="35">
        <f t="shared" si="25"/>
        <v>229</v>
      </c>
      <c r="S257" s="34">
        <f>R257*1130</f>
        <v>258770</v>
      </c>
      <c r="T257" s="38">
        <f t="shared" si="23"/>
        <v>79100</v>
      </c>
      <c r="U257" s="16">
        <f>LOOKUP(X257, Area!A:A, Area!E:E)</f>
        <v>5</v>
      </c>
      <c r="V257" s="17" t="str">
        <f>LOOKUP(X257, Area!A:A, Area!F:F)</f>
        <v>직항</v>
      </c>
      <c r="W257" s="39" t="str">
        <f>LOOKUP(X257, Area!A:A, Area!C:C)</f>
        <v>REP</v>
      </c>
      <c r="X257" s="3" t="s">
        <v>3040</v>
      </c>
      <c r="Y257" s="3" t="s">
        <v>4589</v>
      </c>
      <c r="Z257" s="3"/>
      <c r="AA257" s="4" t="str">
        <f>IF(Y257 = "", "", IF(LOOKUP(Y257, Hotel!A:A, Hotel!C:C)=0, " ", LOOKUP(Y257, Hotel!A:A, Hotel!C:C)))</f>
        <v>http://booking.com/5b649983edee926a9</v>
      </c>
    </row>
    <row r="258" spans="1:27" x14ac:dyDescent="0.3">
      <c r="A258" s="12" t="str">
        <f>LOOKUP(B258, Nation!B:B, Nation!A:A)</f>
        <v>아시아</v>
      </c>
      <c r="B258" s="4" t="s">
        <v>249</v>
      </c>
      <c r="C258" s="12" t="str">
        <f>LOOKUP(X258, Area!A:A, Area!B:B)</f>
        <v>호치민</v>
      </c>
      <c r="D258" s="4" t="s">
        <v>3378</v>
      </c>
      <c r="E258" s="60" t="s">
        <v>1102</v>
      </c>
      <c r="F258" s="4" t="s">
        <v>3482</v>
      </c>
      <c r="G258" s="18">
        <v>42877</v>
      </c>
      <c r="H258" s="18">
        <v>42882</v>
      </c>
      <c r="I258" s="13" t="s">
        <v>25</v>
      </c>
      <c r="J258" s="13" t="s">
        <v>78</v>
      </c>
      <c r="K258" s="43"/>
      <c r="L258" s="32">
        <v>749</v>
      </c>
      <c r="M258" s="32">
        <v>270</v>
      </c>
      <c r="N258" s="14">
        <f t="shared" ref="N258:N321" si="26">(((L258+K258)*2)-M258)/2</f>
        <v>614</v>
      </c>
      <c r="O258" s="15">
        <f>N258*1130</f>
        <v>693820</v>
      </c>
      <c r="P258" s="35"/>
      <c r="Q258" s="35"/>
      <c r="R258" s="35">
        <f t="shared" si="25"/>
        <v>0</v>
      </c>
      <c r="S258" s="34">
        <f>R258*1130</f>
        <v>0</v>
      </c>
      <c r="T258" s="38">
        <f t="shared" si="23"/>
        <v>0</v>
      </c>
      <c r="U258" s="16">
        <f>LOOKUP(X258, Area!A:A, Area!E:E)</f>
        <v>5</v>
      </c>
      <c r="V258" s="17" t="str">
        <f>LOOKUP(X258, Area!A:A, Area!F:F)</f>
        <v>직항</v>
      </c>
      <c r="W258" s="39" t="str">
        <f>LOOKUP(X258, Area!A:A, Area!C:C)</f>
        <v>SGN</v>
      </c>
      <c r="X258" s="4" t="s">
        <v>1001</v>
      </c>
      <c r="Y258" s="4" t="s">
        <v>3483</v>
      </c>
      <c r="Z258" s="59">
        <f>IF(Y258 = "", "", IF(LOOKUP(Y258, Hotel!A:A, Hotel!B:B)=0, " ", LOOKUP(Y258, Hotel!A:A, Hotel!B:B)))</f>
        <v>5</v>
      </c>
      <c r="AA258" s="4" t="str">
        <f>IF(Y258 = "", "", IF(LOOKUP(Y258, Hotel!A:A, Hotel!C:C)=0, " ", LOOKUP(Y258, Hotel!A:A, Hotel!C:C)))</f>
        <v>http://booking.com/a5f786e5cf5d5ff</v>
      </c>
    </row>
    <row r="259" spans="1:27" x14ac:dyDescent="0.3">
      <c r="A259" s="12" t="str">
        <f>LOOKUP(B259, Nation!B:B, Nation!A:A)</f>
        <v>오세아니아</v>
      </c>
      <c r="B259" s="4" t="s">
        <v>105</v>
      </c>
      <c r="C259" s="12" t="str">
        <f>LOOKUP(X259, Area!A:A, Area!B:B)</f>
        <v>나디</v>
      </c>
      <c r="D259" s="4" t="s">
        <v>4288</v>
      </c>
      <c r="E259" s="60" t="s">
        <v>1102</v>
      </c>
      <c r="F259" s="4" t="s">
        <v>4498</v>
      </c>
      <c r="G259" s="18">
        <v>42877</v>
      </c>
      <c r="H259" s="18">
        <v>42883</v>
      </c>
      <c r="I259" s="13" t="s">
        <v>25</v>
      </c>
      <c r="J259" s="13" t="s">
        <v>32</v>
      </c>
      <c r="K259" s="49"/>
      <c r="L259" s="32">
        <v>1709</v>
      </c>
      <c r="M259" s="32">
        <v>630</v>
      </c>
      <c r="N259" s="14">
        <f t="shared" si="26"/>
        <v>1394</v>
      </c>
      <c r="O259" s="15">
        <f>N259*1130</f>
        <v>1575220</v>
      </c>
      <c r="P259" s="34"/>
      <c r="Q259" s="34"/>
      <c r="R259" s="35">
        <f t="shared" si="25"/>
        <v>0</v>
      </c>
      <c r="S259" s="34">
        <f>R259*1130</f>
        <v>0</v>
      </c>
      <c r="T259" s="38">
        <f t="shared" si="23"/>
        <v>0</v>
      </c>
      <c r="U259" s="16">
        <f>LOOKUP(X259, Area!A:A, Area!E:E)</f>
        <v>11</v>
      </c>
      <c r="V259" s="17" t="str">
        <f>LOOKUP(X259, Area!A:A, Area!F:F)</f>
        <v>직항</v>
      </c>
      <c r="W259" s="39" t="str">
        <f>LOOKUP(X259, Area!A:A, Area!C:C)</f>
        <v>NAN</v>
      </c>
      <c r="X259" s="4" t="s">
        <v>666</v>
      </c>
      <c r="Y259" s="4" t="s">
        <v>4289</v>
      </c>
      <c r="Z259" s="4"/>
      <c r="AA259" s="4" t="str">
        <f>IF(Y259 = "", "", IF(LOOKUP(Y259, Hotel!A:A, Hotel!C:C)=0, " ", LOOKUP(Y259, Hotel!A:A, Hotel!C:C)))</f>
        <v>http://booking.com/3b40ae1d53a5</v>
      </c>
    </row>
    <row r="260" spans="1:27" x14ac:dyDescent="0.3">
      <c r="A260" s="12" t="str">
        <f>LOOKUP(B260, Nation!B:B, Nation!A:A)</f>
        <v>아시아</v>
      </c>
      <c r="B260" s="12" t="s">
        <v>432</v>
      </c>
      <c r="C260" s="12" t="str">
        <f>LOOKUP(X260, Area!A:A, Area!B:B)</f>
        <v>홍콩</v>
      </c>
      <c r="D260" s="12" t="s">
        <v>3318</v>
      </c>
      <c r="E260" s="60" t="s">
        <v>1102</v>
      </c>
      <c r="F260" s="4" t="s">
        <v>3326</v>
      </c>
      <c r="G260" s="18">
        <v>42877</v>
      </c>
      <c r="H260" s="18">
        <v>42880</v>
      </c>
      <c r="I260" s="13" t="s">
        <v>3327</v>
      </c>
      <c r="J260" s="13" t="s">
        <v>12</v>
      </c>
      <c r="K260" s="41"/>
      <c r="L260" s="14">
        <v>619</v>
      </c>
      <c r="M260" s="14">
        <v>240</v>
      </c>
      <c r="N260" s="14">
        <f t="shared" si="26"/>
        <v>499</v>
      </c>
      <c r="O260" s="15">
        <f>N260*1130</f>
        <v>563870</v>
      </c>
      <c r="P260" s="34"/>
      <c r="Q260" s="34"/>
      <c r="R260" s="35">
        <f t="shared" si="25"/>
        <v>0</v>
      </c>
      <c r="S260" s="34">
        <f>R260*1130</f>
        <v>0</v>
      </c>
      <c r="T260" s="38">
        <f t="shared" si="23"/>
        <v>0</v>
      </c>
      <c r="U260" s="16">
        <f>LOOKUP(X260, Area!A:A, Area!E:E)</f>
        <v>4</v>
      </c>
      <c r="V260" s="17" t="str">
        <f>LOOKUP(X260, Area!A:A, Area!F:F)</f>
        <v>직항</v>
      </c>
      <c r="W260" s="39" t="str">
        <f>LOOKUP(X260, Area!A:A, Area!C:C)</f>
        <v>HKG</v>
      </c>
      <c r="X260" s="4" t="s">
        <v>3319</v>
      </c>
      <c r="Y260" s="4" t="s">
        <v>3320</v>
      </c>
      <c r="Z260" s="59">
        <f>IF(Y260 = "", "", IF(LOOKUP(Y260, Hotel!A:A, Hotel!B:B)=0, " ", LOOKUP(Y260, Hotel!A:A, Hotel!B:B)))</f>
        <v>5</v>
      </c>
      <c r="AA260" s="4" t="str">
        <f>IF(Y260 = "", "", IF(LOOKUP(Y260, Hotel!A:A, Hotel!C:C)=0, " ", LOOKUP(Y260, Hotel!A:A, Hotel!C:C)))</f>
        <v>http://booking.com/132869d7eb571409</v>
      </c>
    </row>
    <row r="261" spans="1:27" x14ac:dyDescent="0.3">
      <c r="A261" s="12" t="str">
        <f>LOOKUP(B261, Nation!B:B, Nation!A:A)</f>
        <v>아시아</v>
      </c>
      <c r="B261" s="4" t="s">
        <v>71</v>
      </c>
      <c r="C261" s="12" t="str">
        <f>LOOKUP(X261, Area!A:A, Area!B:B)</f>
        <v>푸켓</v>
      </c>
      <c r="D261" s="4" t="s">
        <v>3638</v>
      </c>
      <c r="E261" s="60" t="s">
        <v>1102</v>
      </c>
      <c r="F261" s="4" t="s">
        <v>3811</v>
      </c>
      <c r="G261" s="27">
        <v>42877</v>
      </c>
      <c r="H261" s="27">
        <v>42881</v>
      </c>
      <c r="I261" s="13" t="s">
        <v>3812</v>
      </c>
      <c r="J261" s="13" t="s">
        <v>3</v>
      </c>
      <c r="K261" s="41"/>
      <c r="L261" s="32">
        <v>399</v>
      </c>
      <c r="M261" s="32">
        <v>150</v>
      </c>
      <c r="N261" s="14">
        <f t="shared" si="26"/>
        <v>324</v>
      </c>
      <c r="O261" s="15">
        <f>N261*1130</f>
        <v>366120</v>
      </c>
      <c r="P261" s="34"/>
      <c r="Q261" s="34"/>
      <c r="R261" s="35">
        <f t="shared" si="25"/>
        <v>0</v>
      </c>
      <c r="S261" s="34">
        <f>R261*1130</f>
        <v>0</v>
      </c>
      <c r="T261" s="38">
        <f t="shared" si="23"/>
        <v>0</v>
      </c>
      <c r="U261" s="16">
        <f>LOOKUP(X261, Area!A:A, Area!E:E)</f>
        <v>6</v>
      </c>
      <c r="V261" s="17" t="str">
        <f>LOOKUP(X261, Area!A:A, Area!F:F)</f>
        <v>직항</v>
      </c>
      <c r="W261" s="39" t="str">
        <f>LOOKUP(X261, Area!A:A, Area!C:C)</f>
        <v>HKT</v>
      </c>
      <c r="X261" s="4" t="s">
        <v>771</v>
      </c>
      <c r="Y261" s="4" t="s">
        <v>769</v>
      </c>
      <c r="Z261" s="59" t="str">
        <f>IF(Y261 = "", "", IF(LOOKUP(Y261, Hotel!A:A, Hotel!B:B)=0, " ", LOOKUP(Y261, Hotel!A:A, Hotel!B:B)))</f>
        <v xml:space="preserve"> </v>
      </c>
      <c r="AA261" s="4" t="str">
        <f>IF(Y261 = "", "", IF(LOOKUP(Y261, Hotel!A:A, Hotel!C:C)=0, " ", LOOKUP(Y261, Hotel!A:A, Hotel!C:C)))</f>
        <v>http://booking.com/aee0a41d73572b</v>
      </c>
    </row>
    <row r="262" spans="1:27" x14ac:dyDescent="0.3">
      <c r="A262" s="12" t="str">
        <f>LOOKUP(B262, Nation!B:B, Nation!A:A)</f>
        <v>아시아</v>
      </c>
      <c r="B262" s="3" t="s">
        <v>71</v>
      </c>
      <c r="C262" s="12" t="str">
        <f>LOOKUP(X262, Area!A:A, Area!B:B)</f>
        <v>방콕</v>
      </c>
      <c r="D262" s="3" t="s">
        <v>3966</v>
      </c>
      <c r="E262" s="60" t="s">
        <v>1102</v>
      </c>
      <c r="F262" s="4" t="s">
        <v>3979</v>
      </c>
      <c r="G262" s="27">
        <v>42878</v>
      </c>
      <c r="H262" s="27">
        <v>42881</v>
      </c>
      <c r="I262" s="58" t="s">
        <v>70</v>
      </c>
      <c r="J262" s="25" t="s">
        <v>12</v>
      </c>
      <c r="K262" s="49"/>
      <c r="L262" s="45">
        <v>539</v>
      </c>
      <c r="M262" s="45">
        <v>210</v>
      </c>
      <c r="N262" s="14">
        <f t="shared" si="26"/>
        <v>434</v>
      </c>
      <c r="O262" s="15">
        <f>N262*1130</f>
        <v>490420</v>
      </c>
      <c r="P262" s="35"/>
      <c r="Q262" s="35"/>
      <c r="R262" s="35"/>
      <c r="S262" s="34">
        <f>R262*1130</f>
        <v>0</v>
      </c>
      <c r="T262" s="38">
        <f t="shared" si="23"/>
        <v>0</v>
      </c>
      <c r="U262" s="16">
        <f>LOOKUP(X262, Area!A:A, Area!E:E)</f>
        <v>4</v>
      </c>
      <c r="V262" s="17" t="str">
        <f>LOOKUP(X262, Area!A:A, Area!F:F)</f>
        <v>직항</v>
      </c>
      <c r="W262" s="39" t="str">
        <f>LOOKUP(X262, Area!A:A, Area!C:C)</f>
        <v>BKK</v>
      </c>
      <c r="X262" s="3" t="s">
        <v>73</v>
      </c>
      <c r="Y262" s="3" t="s">
        <v>4013</v>
      </c>
      <c r="Z262" s="59">
        <f>IF(Y262 = "", "", IF(LOOKUP(Y262, Hotel!A:A, Hotel!B:B)=0, " ", LOOKUP(Y262, Hotel!A:A, Hotel!B:B)))</f>
        <v>5</v>
      </c>
      <c r="AA262" s="4" t="str">
        <f>IF(Y262 = "", "", IF(LOOKUP(Y262, Hotel!A:A, Hotel!C:C)=0, " ", LOOKUP(Y262, Hotel!A:A, Hotel!C:C)))</f>
        <v>http://booking.com/20f74e416ec97ada4</v>
      </c>
    </row>
    <row r="263" spans="1:27" x14ac:dyDescent="0.3">
      <c r="A263" s="12" t="str">
        <f>LOOKUP(B263, Nation!B:B, Nation!A:A)</f>
        <v>아시아</v>
      </c>
      <c r="B263" s="4" t="s">
        <v>91</v>
      </c>
      <c r="C263" s="12" t="str">
        <f>LOOKUP(X263, Area!A:A, Area!B:B)</f>
        <v>하이난 산야</v>
      </c>
      <c r="D263" s="4" t="s">
        <v>4307</v>
      </c>
      <c r="E263" s="60" t="s">
        <v>1102</v>
      </c>
      <c r="F263" s="4" t="s">
        <v>4343</v>
      </c>
      <c r="G263" s="18">
        <v>42878</v>
      </c>
      <c r="H263" s="18">
        <v>42881</v>
      </c>
      <c r="I263" s="13" t="s">
        <v>70</v>
      </c>
      <c r="J263" s="13" t="s">
        <v>12</v>
      </c>
      <c r="K263" s="65"/>
      <c r="L263" s="32">
        <v>459</v>
      </c>
      <c r="M263" s="32">
        <v>180</v>
      </c>
      <c r="N263" s="14">
        <f t="shared" si="26"/>
        <v>369</v>
      </c>
      <c r="O263" s="15">
        <f>N263*1130</f>
        <v>416970</v>
      </c>
      <c r="P263" s="34"/>
      <c r="Q263" s="34"/>
      <c r="R263" s="35">
        <f t="shared" ref="R263:R295" si="27">(((P263*2)-Q263)/2)</f>
        <v>0</v>
      </c>
      <c r="S263" s="34">
        <f>R263*1130</f>
        <v>0</v>
      </c>
      <c r="T263" s="38">
        <f t="shared" ref="T263:T294" si="28">IF(R263&gt;0, O263-S263, 0)</f>
        <v>0</v>
      </c>
      <c r="U263" s="16">
        <f>LOOKUP(X263, Area!A:A, Area!E:E)</f>
        <v>9</v>
      </c>
      <c r="V263" s="17" t="str">
        <f>LOOKUP(X263, Area!A:A, Area!F:F)</f>
        <v>1회</v>
      </c>
      <c r="W263" s="39" t="str">
        <f>LOOKUP(X263, Area!A:A, Area!C:C)</f>
        <v>SYX</v>
      </c>
      <c r="X263" s="4" t="s">
        <v>889</v>
      </c>
      <c r="Y263" s="4" t="s">
        <v>888</v>
      </c>
      <c r="Z263" s="4"/>
      <c r="AA263" s="4" t="str">
        <f>IF(Y263 = "", "", IF(LOOKUP(Y263, Hotel!A:A, Hotel!C:C)=0, " ", LOOKUP(Y263, Hotel!A:A, Hotel!C:C)))</f>
        <v>http://booking.com/5ca1043db2cb19</v>
      </c>
    </row>
    <row r="264" spans="1:27" x14ac:dyDescent="0.3">
      <c r="A264" s="12" t="str">
        <f>LOOKUP(B264, Nation!B:B, Nation!A:A)</f>
        <v>오세아니아</v>
      </c>
      <c r="B264" s="4" t="s">
        <v>7</v>
      </c>
      <c r="C264" s="12" t="str">
        <f>LOOKUP(X264, Area!A:A, Area!B:B)</f>
        <v>퀸즈랜드 케언즈</v>
      </c>
      <c r="D264" s="4" t="s">
        <v>4503</v>
      </c>
      <c r="E264" s="60" t="s">
        <v>1102</v>
      </c>
      <c r="F264" s="4" t="s">
        <v>4502</v>
      </c>
      <c r="G264" s="18">
        <v>42878</v>
      </c>
      <c r="H264" s="18">
        <v>42883</v>
      </c>
      <c r="I264" s="13" t="s">
        <v>70</v>
      </c>
      <c r="J264" s="13" t="s">
        <v>78</v>
      </c>
      <c r="K264" s="49"/>
      <c r="L264" s="32">
        <v>749</v>
      </c>
      <c r="M264" s="32">
        <v>270</v>
      </c>
      <c r="N264" s="14">
        <f t="shared" si="26"/>
        <v>614</v>
      </c>
      <c r="O264" s="15">
        <f>N264*1130</f>
        <v>693820</v>
      </c>
      <c r="P264" s="34"/>
      <c r="Q264" s="34"/>
      <c r="R264" s="35">
        <f t="shared" si="27"/>
        <v>0</v>
      </c>
      <c r="S264" s="34">
        <f>R264*1130</f>
        <v>0</v>
      </c>
      <c r="T264" s="38">
        <f t="shared" si="28"/>
        <v>0</v>
      </c>
      <c r="U264" s="16">
        <f>LOOKUP(X264, Area!A:A, Area!E:E)</f>
        <v>22</v>
      </c>
      <c r="V264" s="17" t="str">
        <f>LOOKUP(X264, Area!A:A, Area!F:F)</f>
        <v>1회</v>
      </c>
      <c r="W264" s="39" t="str">
        <f>LOOKUP(X264, Area!A:A, Area!C:C)</f>
        <v>CNS</v>
      </c>
      <c r="X264" s="4" t="s">
        <v>180</v>
      </c>
      <c r="Y264" s="4" t="s">
        <v>181</v>
      </c>
      <c r="Z264" s="4"/>
      <c r="AA264" s="4" t="str">
        <f>IF(Y264 = "", "", IF(LOOKUP(Y264, Hotel!A:A, Hotel!C:C)=0, " ", LOOKUP(Y264, Hotel!A:A, Hotel!C:C)))</f>
        <v>http://booking.com/bd97476ae1c3f</v>
      </c>
    </row>
    <row r="265" spans="1:27" x14ac:dyDescent="0.3">
      <c r="A265" s="12" t="str">
        <f>LOOKUP(B265, Nation!B:B, Nation!A:A)</f>
        <v>아시아</v>
      </c>
      <c r="B265" s="3" t="s">
        <v>71</v>
      </c>
      <c r="C265" s="12" t="str">
        <f>LOOKUP(X265, Area!A:A, Area!B:B)</f>
        <v>코사무이</v>
      </c>
      <c r="D265" s="3" t="s">
        <v>3665</v>
      </c>
      <c r="E265" s="60" t="s">
        <v>1102</v>
      </c>
      <c r="F265" s="4" t="s">
        <v>3740</v>
      </c>
      <c r="G265" s="27">
        <v>42879</v>
      </c>
      <c r="H265" s="27">
        <v>42882</v>
      </c>
      <c r="I265" s="25" t="s">
        <v>15</v>
      </c>
      <c r="J265" s="25" t="s">
        <v>12</v>
      </c>
      <c r="K265" s="51"/>
      <c r="L265" s="45">
        <v>399</v>
      </c>
      <c r="M265" s="45">
        <v>120</v>
      </c>
      <c r="N265" s="14">
        <f t="shared" si="26"/>
        <v>339</v>
      </c>
      <c r="O265" s="15">
        <f>N265*1130</f>
        <v>383070</v>
      </c>
      <c r="P265" s="35">
        <v>319</v>
      </c>
      <c r="Q265" s="35">
        <v>60</v>
      </c>
      <c r="R265" s="35">
        <f t="shared" si="27"/>
        <v>289</v>
      </c>
      <c r="S265" s="34">
        <f>R265*1130</f>
        <v>326570</v>
      </c>
      <c r="T265" s="38">
        <f t="shared" si="28"/>
        <v>56500</v>
      </c>
      <c r="U265" s="16">
        <f>LOOKUP(X265, Area!A:A, Area!E:E)</f>
        <v>9</v>
      </c>
      <c r="V265" s="17" t="str">
        <f>LOOKUP(X265, Area!A:A, Area!F:F)</f>
        <v>1회</v>
      </c>
      <c r="W265" s="39" t="str">
        <f>LOOKUP(X265, Area!A:A, Area!C:C)</f>
        <v>USM</v>
      </c>
      <c r="X265" s="3" t="s">
        <v>501</v>
      </c>
      <c r="Y265" s="4" t="s">
        <v>3625</v>
      </c>
      <c r="Z265" s="59">
        <f>IF(Y265 = "", "", IF(LOOKUP(Y265, Hotel!A:A, Hotel!B:B)=0, " ", LOOKUP(Y265, Hotel!A:A, Hotel!B:B)))</f>
        <v>4</v>
      </c>
      <c r="AA265" s="4" t="str">
        <f>IF(Y265 = "", "", IF(LOOKUP(Y265, Hotel!A:A, Hotel!C:C)=0, " ", LOOKUP(Y265, Hotel!A:A, Hotel!C:C)))</f>
        <v>http://booking.com/d7c10191ba0448230</v>
      </c>
    </row>
    <row r="266" spans="1:27" x14ac:dyDescent="0.3">
      <c r="A266" s="12" t="str">
        <f>LOOKUP(B266, Nation!B:B, Nation!A:A)</f>
        <v>아시아</v>
      </c>
      <c r="B266" s="3" t="s">
        <v>91</v>
      </c>
      <c r="C266" s="12" t="str">
        <f>LOOKUP(X266, Area!A:A, Area!B:B)</f>
        <v>북경</v>
      </c>
      <c r="D266" s="3" t="s">
        <v>97</v>
      </c>
      <c r="E266" s="60" t="s">
        <v>1102</v>
      </c>
      <c r="F266" s="4" t="s">
        <v>4011</v>
      </c>
      <c r="G266" s="27">
        <v>42879</v>
      </c>
      <c r="H266" s="27">
        <v>42882</v>
      </c>
      <c r="I266" s="58" t="s">
        <v>15</v>
      </c>
      <c r="J266" s="25" t="s">
        <v>12</v>
      </c>
      <c r="K266" s="49"/>
      <c r="L266" s="45">
        <v>399</v>
      </c>
      <c r="M266" s="45">
        <v>120</v>
      </c>
      <c r="N266" s="14">
        <f t="shared" si="26"/>
        <v>339</v>
      </c>
      <c r="O266" s="15">
        <f>N266*1130</f>
        <v>383070</v>
      </c>
      <c r="P266" s="35">
        <v>289</v>
      </c>
      <c r="Q266" s="35">
        <v>0</v>
      </c>
      <c r="R266" s="35">
        <f t="shared" si="27"/>
        <v>289</v>
      </c>
      <c r="S266" s="34">
        <f>R266*1130</f>
        <v>326570</v>
      </c>
      <c r="T266" s="38">
        <f t="shared" si="28"/>
        <v>56500</v>
      </c>
      <c r="U266" s="16">
        <f>LOOKUP(X266, Area!A:A, Area!E:E)</f>
        <v>2</v>
      </c>
      <c r="V266" s="17" t="str">
        <f>LOOKUP(X266, Area!A:A, Area!F:F)</f>
        <v>직항</v>
      </c>
      <c r="W266" s="39" t="str">
        <f>LOOKUP(X266, Area!A:A, Area!C:C)</f>
        <v>PEK</v>
      </c>
      <c r="X266" s="3" t="s">
        <v>93</v>
      </c>
      <c r="Y266" s="4" t="s">
        <v>3948</v>
      </c>
      <c r="Z266" s="59">
        <f>IF(Y266 = "", "", IF(LOOKUP(Y266, Hotel!A:A, Hotel!B:B)=0, " ", LOOKUP(Y266, Hotel!A:A, Hotel!B:B)))</f>
        <v>5</v>
      </c>
      <c r="AA266" s="4" t="str">
        <f>IF(Y266 = "", "", IF(LOOKUP(Y266, Hotel!A:A, Hotel!C:C)=0, " ", LOOKUP(Y266, Hotel!A:A, Hotel!C:C)))</f>
        <v>http://booking.com/d832ed36cbe921182</v>
      </c>
    </row>
    <row r="267" spans="1:27" x14ac:dyDescent="0.3">
      <c r="A267" s="12" t="str">
        <f>LOOKUP(B267, Nation!B:B, Nation!A:A)</f>
        <v>아시아</v>
      </c>
      <c r="B267" s="4" t="s">
        <v>91</v>
      </c>
      <c r="C267" s="12" t="str">
        <f>LOOKUP(X267, Area!A:A, Area!B:B)</f>
        <v>산시 시안</v>
      </c>
      <c r="D267" s="4" t="s">
        <v>3081</v>
      </c>
      <c r="E267" s="60" t="s">
        <v>1102</v>
      </c>
      <c r="F267" s="4" t="s">
        <v>3852</v>
      </c>
      <c r="G267" s="18">
        <v>42879</v>
      </c>
      <c r="H267" s="18">
        <v>42882</v>
      </c>
      <c r="I267" s="13" t="s">
        <v>15</v>
      </c>
      <c r="J267" s="13" t="s">
        <v>12</v>
      </c>
      <c r="K267" s="49"/>
      <c r="L267" s="32">
        <v>399</v>
      </c>
      <c r="M267" s="32">
        <v>120</v>
      </c>
      <c r="N267" s="14">
        <f t="shared" si="26"/>
        <v>339</v>
      </c>
      <c r="O267" s="15">
        <f>N267*1130</f>
        <v>383070</v>
      </c>
      <c r="P267" s="35">
        <v>319</v>
      </c>
      <c r="Q267" s="35">
        <v>60</v>
      </c>
      <c r="R267" s="35">
        <f t="shared" si="27"/>
        <v>289</v>
      </c>
      <c r="S267" s="34">
        <f>R267*1130</f>
        <v>326570</v>
      </c>
      <c r="T267" s="38">
        <f t="shared" si="28"/>
        <v>56500</v>
      </c>
      <c r="U267" s="16">
        <f>LOOKUP(X267, Area!A:A, Area!E:E)</f>
        <v>3</v>
      </c>
      <c r="V267" s="17" t="str">
        <f>LOOKUP(X267, Area!A:A, Area!F:F)</f>
        <v>직항</v>
      </c>
      <c r="W267" s="39" t="str">
        <f>LOOKUP(X267, Area!A:A, Area!C:C)</f>
        <v>XIY</v>
      </c>
      <c r="X267" s="4" t="s">
        <v>1077</v>
      </c>
      <c r="Y267" s="4" t="s">
        <v>1079</v>
      </c>
      <c r="Z267" s="59">
        <f>IF(Y267 = "", "", IF(LOOKUP(Y267, Hotel!A:A, Hotel!B:B)=0, " ", LOOKUP(Y267, Hotel!A:A, Hotel!B:B)))</f>
        <v>5</v>
      </c>
      <c r="AA267" s="4" t="str">
        <f>IF(Y267 = "", "", IF(LOOKUP(Y267, Hotel!A:A, Hotel!C:C)=0, " ", LOOKUP(Y267, Hotel!A:A, Hotel!C:C)))</f>
        <v>http://booking.com/e5720c1402b1b5b95</v>
      </c>
    </row>
    <row r="268" spans="1:27" x14ac:dyDescent="0.3">
      <c r="A268" s="12" t="str">
        <f>LOOKUP(B268, Nation!B:B, Nation!A:A)</f>
        <v>아시아</v>
      </c>
      <c r="B268" s="12" t="s">
        <v>2554</v>
      </c>
      <c r="C268" s="12" t="str">
        <f>LOOKUP(X268, Area!A:A, Area!B:B)</f>
        <v>상하이</v>
      </c>
      <c r="D268" s="12" t="s">
        <v>2555</v>
      </c>
      <c r="E268" s="60" t="s">
        <v>1102</v>
      </c>
      <c r="F268" s="12" t="s">
        <v>1122</v>
      </c>
      <c r="G268" s="18">
        <v>42879</v>
      </c>
      <c r="H268" s="18">
        <v>42882</v>
      </c>
      <c r="I268" s="13" t="s">
        <v>2528</v>
      </c>
      <c r="J268" s="13" t="s">
        <v>12</v>
      </c>
      <c r="K268" s="41"/>
      <c r="L268" s="14">
        <v>399</v>
      </c>
      <c r="M268" s="14">
        <v>120</v>
      </c>
      <c r="N268" s="14">
        <f t="shared" si="26"/>
        <v>339</v>
      </c>
      <c r="O268" s="15">
        <f>N268*1130</f>
        <v>383070</v>
      </c>
      <c r="P268" s="35">
        <v>289</v>
      </c>
      <c r="Q268" s="35">
        <v>0</v>
      </c>
      <c r="R268" s="35">
        <f t="shared" si="27"/>
        <v>289</v>
      </c>
      <c r="S268" s="34">
        <f>R268*1130</f>
        <v>326570</v>
      </c>
      <c r="T268" s="38">
        <f t="shared" si="28"/>
        <v>56500</v>
      </c>
      <c r="U268" s="16">
        <f>LOOKUP(X268, Area!A:A, Area!E:E)</f>
        <v>2</v>
      </c>
      <c r="V268" s="17" t="str">
        <f>LOOKUP(X268, Area!A:A, Area!F:F)</f>
        <v>직항</v>
      </c>
      <c r="W268" s="39" t="str">
        <f>LOOKUP(X268, Area!A:A, Area!C:C)</f>
        <v>PVG</v>
      </c>
      <c r="X268" s="28" t="s">
        <v>920</v>
      </c>
      <c r="Y268" s="4" t="s">
        <v>2556</v>
      </c>
      <c r="Z268" s="59">
        <f>IF(Y268 = "", "", IF(LOOKUP(Y268, Hotel!A:A, Hotel!B:B)=0, " ", LOOKUP(Y268, Hotel!A:A, Hotel!B:B)))</f>
        <v>4</v>
      </c>
      <c r="AA268" s="4" t="str">
        <f>IF(Y268 = "", "", IF(LOOKUP(Y268, Hotel!A:A, Hotel!C:C)=0, " ", LOOKUP(Y268, Hotel!A:A, Hotel!C:C)))</f>
        <v>http://booking.com/64c5ef80ef2a</v>
      </c>
    </row>
    <row r="269" spans="1:27" x14ac:dyDescent="0.3">
      <c r="A269" s="12" t="str">
        <f>LOOKUP(B269, Nation!B:B, Nation!A:A)</f>
        <v>아시아</v>
      </c>
      <c r="B269" s="3" t="s">
        <v>249</v>
      </c>
      <c r="C269" s="12" t="str">
        <f>LOOKUP(X269, Area!A:A, Area!B:B)</f>
        <v>호치민</v>
      </c>
      <c r="D269" s="3" t="s">
        <v>3397</v>
      </c>
      <c r="E269" s="60" t="s">
        <v>1102</v>
      </c>
      <c r="F269" s="4" t="s">
        <v>3411</v>
      </c>
      <c r="G269" s="27">
        <v>42879</v>
      </c>
      <c r="H269" s="27">
        <v>42882</v>
      </c>
      <c r="I269" s="25" t="s">
        <v>15</v>
      </c>
      <c r="J269" s="25" t="s">
        <v>12</v>
      </c>
      <c r="K269" s="51"/>
      <c r="L269" s="26">
        <v>319</v>
      </c>
      <c r="M269" s="26">
        <v>90</v>
      </c>
      <c r="N269" s="14">
        <f t="shared" si="26"/>
        <v>274</v>
      </c>
      <c r="O269" s="15">
        <f>N269*1130</f>
        <v>309620</v>
      </c>
      <c r="P269" s="35">
        <v>259</v>
      </c>
      <c r="Q269" s="35">
        <v>60</v>
      </c>
      <c r="R269" s="35">
        <f t="shared" si="27"/>
        <v>229</v>
      </c>
      <c r="S269" s="34">
        <f>R269*1130</f>
        <v>258770</v>
      </c>
      <c r="T269" s="38">
        <f t="shared" si="28"/>
        <v>50850</v>
      </c>
      <c r="U269" s="16">
        <f>LOOKUP(X269, Area!A:A, Area!E:E)</f>
        <v>5</v>
      </c>
      <c r="V269" s="17" t="str">
        <f>LOOKUP(X269, Area!A:A, Area!F:F)</f>
        <v>직항</v>
      </c>
      <c r="W269" s="39" t="str">
        <f>LOOKUP(X269, Area!A:A, Area!C:C)</f>
        <v>SGN</v>
      </c>
      <c r="X269" s="3" t="s">
        <v>1001</v>
      </c>
      <c r="Y269" s="4" t="s">
        <v>3235</v>
      </c>
      <c r="Z269" s="59">
        <f>IF(Y269 = "", "", IF(LOOKUP(Y269, Hotel!A:A, Hotel!B:B)=0, " ", LOOKUP(Y269, Hotel!A:A, Hotel!B:B)))</f>
        <v>5</v>
      </c>
      <c r="AA269" s="4" t="str">
        <f>IF(Y269 = "", "", IF(LOOKUP(Y269, Hotel!A:A, Hotel!C:C)=0, " ", LOOKUP(Y269, Hotel!A:A, Hotel!C:C)))</f>
        <v>http://booking.com/75fbfb9ef59766</v>
      </c>
    </row>
    <row r="270" spans="1:27" x14ac:dyDescent="0.3">
      <c r="A270" s="12" t="str">
        <f>LOOKUP(B270, Nation!B:B, Nation!A:A)</f>
        <v>아시아</v>
      </c>
      <c r="B270" s="4" t="s">
        <v>432</v>
      </c>
      <c r="C270" s="12" t="str">
        <f>LOOKUP(X270, Area!A:A, Area!B:B)</f>
        <v>홍콩</v>
      </c>
      <c r="D270" s="4" t="s">
        <v>443</v>
      </c>
      <c r="E270" s="60" t="s">
        <v>1102</v>
      </c>
      <c r="F270" s="4" t="s">
        <v>4115</v>
      </c>
      <c r="G270" s="18">
        <v>42879</v>
      </c>
      <c r="H270" s="18">
        <v>42882</v>
      </c>
      <c r="I270" s="13" t="s">
        <v>15</v>
      </c>
      <c r="J270" s="13" t="s">
        <v>12</v>
      </c>
      <c r="K270" s="49"/>
      <c r="L270" s="32">
        <v>499</v>
      </c>
      <c r="M270" s="32">
        <v>180</v>
      </c>
      <c r="N270" s="14">
        <f t="shared" si="26"/>
        <v>409</v>
      </c>
      <c r="O270" s="15">
        <f>N270*1130</f>
        <v>462170</v>
      </c>
      <c r="P270" s="35">
        <v>429</v>
      </c>
      <c r="Q270" s="35">
        <v>60</v>
      </c>
      <c r="R270" s="35">
        <f t="shared" si="27"/>
        <v>399</v>
      </c>
      <c r="S270" s="34">
        <f>R270*1130</f>
        <v>450870</v>
      </c>
      <c r="T270" s="38">
        <f t="shared" si="28"/>
        <v>11300</v>
      </c>
      <c r="U270" s="16">
        <f>LOOKUP(X270, Area!A:A, Area!E:E)</f>
        <v>4</v>
      </c>
      <c r="V270" s="17" t="str">
        <f>LOOKUP(X270, Area!A:A, Area!F:F)</f>
        <v>직항</v>
      </c>
      <c r="W270" s="39" t="str">
        <f>LOOKUP(X270, Area!A:A, Area!C:C)</f>
        <v>HKG</v>
      </c>
      <c r="X270" s="4" t="s">
        <v>436</v>
      </c>
      <c r="Y270" s="4" t="s">
        <v>4186</v>
      </c>
      <c r="Z270" s="4" t="s">
        <v>435</v>
      </c>
      <c r="AA270" s="4" t="str">
        <f>IF(Y270 = "", "", IF(LOOKUP(Y270, Hotel!A:A, Hotel!C:C)=0, " ", LOOKUP(Y270, Hotel!A:A, Hotel!C:C)))</f>
        <v>http://booking.com/3d60717d835d</v>
      </c>
    </row>
    <row r="271" spans="1:27" x14ac:dyDescent="0.3">
      <c r="A271" s="12" t="str">
        <f>LOOKUP(B271, Nation!B:B, Nation!A:A)</f>
        <v>북미</v>
      </c>
      <c r="B271" s="3" t="s">
        <v>11</v>
      </c>
      <c r="C271" s="12" t="str">
        <f>LOOKUP(X271, Area!A:A, Area!B:B)</f>
        <v>아이다호</v>
      </c>
      <c r="D271" s="3" t="s">
        <v>2993</v>
      </c>
      <c r="E271" s="60" t="s">
        <v>1102</v>
      </c>
      <c r="F271" s="4" t="s">
        <v>2994</v>
      </c>
      <c r="G271" s="27">
        <v>42880</v>
      </c>
      <c r="H271" s="27">
        <v>42883</v>
      </c>
      <c r="I271" s="25" t="s">
        <v>18</v>
      </c>
      <c r="J271" s="25" t="s">
        <v>12</v>
      </c>
      <c r="K271" s="51"/>
      <c r="L271" s="26">
        <v>849</v>
      </c>
      <c r="M271" s="26">
        <v>300</v>
      </c>
      <c r="N271" s="14">
        <f t="shared" si="26"/>
        <v>699</v>
      </c>
      <c r="O271" s="15">
        <f>N271*1130</f>
        <v>789870</v>
      </c>
      <c r="P271" s="34"/>
      <c r="Q271" s="34"/>
      <c r="R271" s="35">
        <f t="shared" si="27"/>
        <v>0</v>
      </c>
      <c r="S271" s="34">
        <f>R271*1130</f>
        <v>0</v>
      </c>
      <c r="T271" s="38">
        <f t="shared" si="28"/>
        <v>0</v>
      </c>
      <c r="U271" s="16">
        <f>LOOKUP(X271, Area!A:A, Area!E:E)</f>
        <v>14</v>
      </c>
      <c r="V271" s="17" t="str">
        <f>LOOKUP(X271, Area!A:A, Area!F:F)</f>
        <v>1회</v>
      </c>
      <c r="W271" s="39" t="str">
        <f>LOOKUP(X271, Area!A:A, Area!C:C)</f>
        <v>GEG</v>
      </c>
      <c r="X271" s="3" t="s">
        <v>2990</v>
      </c>
      <c r="Y271" s="3" t="s">
        <v>2992</v>
      </c>
      <c r="Z271" s="59">
        <f>IF(Y271 = "", "", IF(LOOKUP(Y271, Hotel!A:A, Hotel!B:B)=0, " ", LOOKUP(Y271, Hotel!A:A, Hotel!B:B)))</f>
        <v>4</v>
      </c>
      <c r="AA271" s="4" t="str">
        <f>IF(Y271 = "", "", IF(LOOKUP(Y271, Hotel!A:A, Hotel!C:C)=0, " ", LOOKUP(Y271, Hotel!A:A, Hotel!C:C)))</f>
        <v>http://booking.com/66aa3065b7560c3e5</v>
      </c>
    </row>
    <row r="272" spans="1:27" x14ac:dyDescent="0.3">
      <c r="A272" s="12" t="str">
        <f>LOOKUP(B272, Nation!B:B, Nation!A:A)</f>
        <v>아시아</v>
      </c>
      <c r="B272" s="12" t="s">
        <v>91</v>
      </c>
      <c r="C272" s="12" t="str">
        <f>LOOKUP(X272, Area!A:A, Area!B:B)</f>
        <v>산시 시안</v>
      </c>
      <c r="D272" s="12" t="s">
        <v>2552</v>
      </c>
      <c r="E272" s="60" t="s">
        <v>1102</v>
      </c>
      <c r="F272" s="12" t="s">
        <v>1120</v>
      </c>
      <c r="G272" s="27">
        <v>42880</v>
      </c>
      <c r="H272" s="27">
        <v>42883</v>
      </c>
      <c r="I272" s="25" t="s">
        <v>2494</v>
      </c>
      <c r="J272" s="13" t="s">
        <v>12</v>
      </c>
      <c r="K272" s="41"/>
      <c r="L272" s="14">
        <v>399</v>
      </c>
      <c r="M272" s="14">
        <v>120</v>
      </c>
      <c r="N272" s="14">
        <f t="shared" si="26"/>
        <v>339</v>
      </c>
      <c r="O272" s="15">
        <f>N272*1130</f>
        <v>383070</v>
      </c>
      <c r="P272" s="35">
        <v>319</v>
      </c>
      <c r="Q272" s="35">
        <v>60</v>
      </c>
      <c r="R272" s="35">
        <f t="shared" si="27"/>
        <v>289</v>
      </c>
      <c r="S272" s="34">
        <f>R272*1130</f>
        <v>326570</v>
      </c>
      <c r="T272" s="38">
        <f t="shared" si="28"/>
        <v>56500</v>
      </c>
      <c r="U272" s="16">
        <f>LOOKUP(X272, Area!A:A, Area!E:E)</f>
        <v>3</v>
      </c>
      <c r="V272" s="17" t="str">
        <f>LOOKUP(X272, Area!A:A, Area!F:F)</f>
        <v>직항</v>
      </c>
      <c r="W272" s="39" t="str">
        <f>LOOKUP(X272, Area!A:A, Area!C:C)</f>
        <v>XIY</v>
      </c>
      <c r="X272" s="4" t="s">
        <v>1077</v>
      </c>
      <c r="Y272" s="4" t="s">
        <v>2553</v>
      </c>
      <c r="Z272" s="59">
        <f>IF(Y272 = "", "", IF(LOOKUP(Y272, Hotel!A:A, Hotel!B:B)=0, " ", LOOKUP(Y272, Hotel!A:A, Hotel!B:B)))</f>
        <v>5</v>
      </c>
      <c r="AA272" s="4" t="str">
        <f>IF(Y272 = "", "", IF(LOOKUP(Y272, Hotel!A:A, Hotel!C:C)=0, " ", LOOKUP(Y272, Hotel!A:A, Hotel!C:C)))</f>
        <v>http://booking.com/e5720c1402b1b5b95</v>
      </c>
    </row>
    <row r="273" spans="1:27" x14ac:dyDescent="0.3">
      <c r="A273" s="12" t="str">
        <f>LOOKUP(B273, Nation!B:B, Nation!A:A)</f>
        <v>아시아</v>
      </c>
      <c r="B273" s="24" t="s">
        <v>91</v>
      </c>
      <c r="C273" s="12" t="str">
        <f>LOOKUP(X273, Area!A:A, Area!B:B)</f>
        <v>광둥성 롱승</v>
      </c>
      <c r="D273" s="24" t="s">
        <v>2493</v>
      </c>
      <c r="E273" s="60" t="s">
        <v>1102</v>
      </c>
      <c r="F273" s="12" t="s">
        <v>1124</v>
      </c>
      <c r="G273" s="27">
        <v>42880</v>
      </c>
      <c r="H273" s="27">
        <v>42883</v>
      </c>
      <c r="I273" s="25" t="s">
        <v>2494</v>
      </c>
      <c r="J273" s="25" t="s">
        <v>12</v>
      </c>
      <c r="K273" s="42"/>
      <c r="L273" s="14">
        <v>319</v>
      </c>
      <c r="M273" s="14">
        <v>90</v>
      </c>
      <c r="N273" s="14">
        <f t="shared" si="26"/>
        <v>274</v>
      </c>
      <c r="O273" s="15">
        <f>N273*1130</f>
        <v>309620</v>
      </c>
      <c r="P273" s="35">
        <v>239</v>
      </c>
      <c r="Q273" s="35">
        <v>0</v>
      </c>
      <c r="R273" s="35">
        <f t="shared" si="27"/>
        <v>239</v>
      </c>
      <c r="S273" s="34">
        <f>R273*1130</f>
        <v>270070</v>
      </c>
      <c r="T273" s="38">
        <f t="shared" si="28"/>
        <v>39550</v>
      </c>
      <c r="U273" s="16">
        <f>LOOKUP(X273, Area!A:A, Area!E:E)</f>
        <v>14</v>
      </c>
      <c r="V273" s="17" t="str">
        <f>LOOKUP(X273, Area!A:A, Area!F:F)</f>
        <v>1회</v>
      </c>
      <c r="W273" s="39" t="str">
        <f>LOOKUP(X273, Area!A:A, Area!C:C)</f>
        <v>KWL</v>
      </c>
      <c r="X273" s="3" t="s">
        <v>2208</v>
      </c>
      <c r="Y273" s="3" t="s">
        <v>570</v>
      </c>
      <c r="Z273" s="59" t="str">
        <f>IF(Y273 = "", "", IF(LOOKUP(Y273, Hotel!A:A, Hotel!B:B)=0, " ", LOOKUP(Y273, Hotel!A:A, Hotel!B:B)))</f>
        <v xml:space="preserve"> </v>
      </c>
      <c r="AA273" s="4" t="str">
        <f>IF(Y273 = "", "", IF(LOOKUP(Y273, Hotel!A:A, Hotel!C:C)=0, " ", LOOKUP(Y273, Hotel!A:A, Hotel!C:C)))</f>
        <v>http://www.agoda.com/ko-kr/guilin-longsheng-huamei-international-hotel/hotel/guilin-cn.html</v>
      </c>
    </row>
    <row r="274" spans="1:27" x14ac:dyDescent="0.3">
      <c r="A274" s="12" t="str">
        <f>LOOKUP(B274, Nation!B:B, Nation!A:A)</f>
        <v>아시아</v>
      </c>
      <c r="B274" s="3" t="s">
        <v>71</v>
      </c>
      <c r="C274" s="12" t="str">
        <f>LOOKUP(X274, Area!A:A, Area!B:B)</f>
        <v>파타야</v>
      </c>
      <c r="D274" s="3" t="s">
        <v>2860</v>
      </c>
      <c r="E274" s="60" t="s">
        <v>1102</v>
      </c>
      <c r="F274" s="4" t="s">
        <v>2969</v>
      </c>
      <c r="G274" s="27">
        <v>42880</v>
      </c>
      <c r="H274" s="27">
        <v>42883</v>
      </c>
      <c r="I274" s="25" t="s">
        <v>18</v>
      </c>
      <c r="J274" s="25" t="s">
        <v>3</v>
      </c>
      <c r="K274" s="51"/>
      <c r="L274" s="26">
        <v>439</v>
      </c>
      <c r="M274" s="26">
        <v>150</v>
      </c>
      <c r="N274" s="14">
        <f t="shared" si="26"/>
        <v>364</v>
      </c>
      <c r="O274" s="15">
        <f>N274*1130</f>
        <v>411320</v>
      </c>
      <c r="P274" s="34"/>
      <c r="Q274" s="34"/>
      <c r="R274" s="35">
        <f t="shared" si="27"/>
        <v>0</v>
      </c>
      <c r="S274" s="34">
        <f>R274*1130</f>
        <v>0</v>
      </c>
      <c r="T274" s="38">
        <f t="shared" si="28"/>
        <v>0</v>
      </c>
      <c r="U274" s="16">
        <f>LOOKUP(X274, Area!A:A, Area!E:E)</f>
        <v>4</v>
      </c>
      <c r="V274" s="17" t="str">
        <f>LOOKUP(X274, Area!A:A, Area!F:F)</f>
        <v>직항</v>
      </c>
      <c r="W274" s="39" t="str">
        <f>LOOKUP(X274, Area!A:A, Area!C:C)</f>
        <v>BKK</v>
      </c>
      <c r="X274" s="3" t="s">
        <v>745</v>
      </c>
      <c r="Y274" s="3" t="s">
        <v>744</v>
      </c>
      <c r="Z274" s="59" t="str">
        <f>IF(Y274 = "", "", IF(LOOKUP(Y274, Hotel!A:A, Hotel!B:B)=0, " ", LOOKUP(Y274, Hotel!A:A, Hotel!B:B)))</f>
        <v xml:space="preserve"> </v>
      </c>
      <c r="AA274" s="4" t="str">
        <f>IF(Y274 = "", "", IF(LOOKUP(Y274, Hotel!A:A, Hotel!C:C)=0, " ", LOOKUP(Y274, Hotel!A:A, Hotel!C:C)))</f>
        <v>https://www.agoda.com/ko-kr/hard-rock-hotel-pattaya/hotel/pattaya-th.html</v>
      </c>
    </row>
    <row r="275" spans="1:27" x14ac:dyDescent="0.3">
      <c r="A275" s="12" t="str">
        <f>LOOKUP(B275, Nation!B:B, Nation!A:A)</f>
        <v>북미</v>
      </c>
      <c r="B275" s="12" t="s">
        <v>11</v>
      </c>
      <c r="C275" s="12" t="str">
        <f>LOOKUP(X275, Area!A:A, Area!B:B)</f>
        <v>플로리다 올렌도</v>
      </c>
      <c r="D275" s="12" t="s">
        <v>2604</v>
      </c>
      <c r="E275" s="60" t="s">
        <v>1102</v>
      </c>
      <c r="F275" s="12" t="s">
        <v>1129</v>
      </c>
      <c r="G275" s="18">
        <v>42880</v>
      </c>
      <c r="H275" s="18">
        <v>42885</v>
      </c>
      <c r="I275" s="13" t="s">
        <v>18</v>
      </c>
      <c r="J275" s="13" t="s">
        <v>669</v>
      </c>
      <c r="K275" s="41"/>
      <c r="L275" s="14">
        <v>849</v>
      </c>
      <c r="M275" s="14">
        <v>300</v>
      </c>
      <c r="N275" s="14">
        <f t="shared" si="26"/>
        <v>699</v>
      </c>
      <c r="O275" s="15">
        <f>N275*1130</f>
        <v>789870</v>
      </c>
      <c r="P275" s="34"/>
      <c r="Q275" s="34"/>
      <c r="R275" s="35">
        <f t="shared" si="27"/>
        <v>0</v>
      </c>
      <c r="S275" s="34">
        <f>R275*1130</f>
        <v>0</v>
      </c>
      <c r="T275" s="38">
        <f t="shared" si="28"/>
        <v>0</v>
      </c>
      <c r="U275" s="16">
        <f>LOOKUP(X275, Area!A:A, Area!E:E)</f>
        <v>17</v>
      </c>
      <c r="V275" s="17" t="str">
        <f>LOOKUP(X275, Area!A:A, Area!F:F)</f>
        <v>1회</v>
      </c>
      <c r="W275" s="39" t="str">
        <f>LOOKUP(X275, Area!A:A, Area!C:C)</f>
        <v>MCO</v>
      </c>
      <c r="X275" s="4" t="s">
        <v>715</v>
      </c>
      <c r="Y275" s="4" t="s">
        <v>2605</v>
      </c>
      <c r="Z275" s="59" t="str">
        <f>IF(Y275 = "", "", IF(LOOKUP(Y275, Hotel!A:A, Hotel!B:B)=0, " ", LOOKUP(Y275, Hotel!A:A, Hotel!B:B)))</f>
        <v xml:space="preserve"> </v>
      </c>
      <c r="AA275" s="4" t="str">
        <f>IF(Y275 = "", "", IF(LOOKUP(Y275, Hotel!A:A, Hotel!C:C)=0, " ", LOOKUP(Y275, Hotel!A:A, Hotel!C:C)))</f>
        <v>http://booking.com/7fbcd75dbf156</v>
      </c>
    </row>
    <row r="276" spans="1:27" x14ac:dyDescent="0.3">
      <c r="A276" s="12" t="str">
        <f>LOOKUP(B276, Nation!B:B, Nation!A:A)</f>
        <v>아시아</v>
      </c>
      <c r="B276" s="3" t="s">
        <v>91</v>
      </c>
      <c r="C276" s="12" t="str">
        <f>LOOKUP(X276, Area!A:A, Area!B:B)</f>
        <v>항주</v>
      </c>
      <c r="D276" s="3" t="s">
        <v>416</v>
      </c>
      <c r="E276" s="60" t="s">
        <v>1102</v>
      </c>
      <c r="F276" s="4" t="s">
        <v>3711</v>
      </c>
      <c r="G276" s="27">
        <v>42880</v>
      </c>
      <c r="H276" s="27">
        <v>42883</v>
      </c>
      <c r="I276" s="25" t="s">
        <v>18</v>
      </c>
      <c r="J276" s="25" t="s">
        <v>12</v>
      </c>
      <c r="K276" s="51"/>
      <c r="L276" s="45">
        <v>399</v>
      </c>
      <c r="M276" s="45">
        <v>120</v>
      </c>
      <c r="N276" s="14">
        <f t="shared" si="26"/>
        <v>339</v>
      </c>
      <c r="O276" s="15">
        <f>N276*1130</f>
        <v>383070</v>
      </c>
      <c r="P276" s="35">
        <v>319</v>
      </c>
      <c r="Q276" s="35">
        <v>60</v>
      </c>
      <c r="R276" s="35">
        <f t="shared" si="27"/>
        <v>289</v>
      </c>
      <c r="S276" s="34">
        <f>R276*1130</f>
        <v>326570</v>
      </c>
      <c r="T276" s="38">
        <f t="shared" si="28"/>
        <v>56500</v>
      </c>
      <c r="U276" s="16">
        <f>LOOKUP(X276, Area!A:A, Area!E:E)</f>
        <v>2</v>
      </c>
      <c r="V276" s="17" t="str">
        <f>LOOKUP(X276, Area!A:A, Area!F:F)</f>
        <v>직항</v>
      </c>
      <c r="W276" s="39" t="str">
        <f>LOOKUP(X276, Area!A:A, Area!C:C)</f>
        <v>HGH</v>
      </c>
      <c r="X276" s="3" t="s">
        <v>413</v>
      </c>
      <c r="Y276" s="3" t="s">
        <v>412</v>
      </c>
      <c r="Z276" s="59">
        <f>IF(Y276 = "", "", IF(LOOKUP(Y276, Hotel!A:A, Hotel!B:B)=0, " ", LOOKUP(Y276, Hotel!A:A, Hotel!B:B)))</f>
        <v>4</v>
      </c>
      <c r="AA276" s="4" t="str">
        <f>IF(Y276 = "", "", IF(LOOKUP(Y276, Hotel!A:A, Hotel!C:C)=0, " ", LOOKUP(Y276, Hotel!A:A, Hotel!C:C)))</f>
        <v>http://booking.com/73c0f0cb012337dfd</v>
      </c>
    </row>
    <row r="277" spans="1:27" x14ac:dyDescent="0.3">
      <c r="A277" s="12" t="str">
        <f>LOOKUP(B277, Nation!B:B, Nation!A:A)</f>
        <v>아시아</v>
      </c>
      <c r="B277" s="4" t="s">
        <v>91</v>
      </c>
      <c r="C277" s="12" t="str">
        <f>LOOKUP(X277, Area!A:A, Area!B:B)</f>
        <v>상하이</v>
      </c>
      <c r="D277" s="4" t="s">
        <v>3936</v>
      </c>
      <c r="E277" s="60" t="s">
        <v>1102</v>
      </c>
      <c r="F277" s="4" t="s">
        <v>3940</v>
      </c>
      <c r="G277" s="18">
        <v>42880</v>
      </c>
      <c r="H277" s="18">
        <v>42883</v>
      </c>
      <c r="I277" s="57" t="s">
        <v>18</v>
      </c>
      <c r="J277" s="13" t="s">
        <v>12</v>
      </c>
      <c r="K277" s="49"/>
      <c r="L277" s="32">
        <v>399</v>
      </c>
      <c r="M277" s="32">
        <v>120</v>
      </c>
      <c r="N277" s="14">
        <f t="shared" si="26"/>
        <v>339</v>
      </c>
      <c r="O277" s="15">
        <f>N277*1130</f>
        <v>383070</v>
      </c>
      <c r="P277" s="35">
        <v>289</v>
      </c>
      <c r="Q277" s="35">
        <v>0</v>
      </c>
      <c r="R277" s="35">
        <f t="shared" si="27"/>
        <v>289</v>
      </c>
      <c r="S277" s="34">
        <f>R277*1130</f>
        <v>326570</v>
      </c>
      <c r="T277" s="38">
        <f t="shared" si="28"/>
        <v>56500</v>
      </c>
      <c r="U277" s="16">
        <f>LOOKUP(X277, Area!A:A, Area!E:E)</f>
        <v>2</v>
      </c>
      <c r="V277" s="17" t="str">
        <f>LOOKUP(X277, Area!A:A, Area!F:F)</f>
        <v>직항</v>
      </c>
      <c r="W277" s="39" t="str">
        <f>LOOKUP(X277, Area!A:A, Area!C:C)</f>
        <v>PVG</v>
      </c>
      <c r="X277" s="4" t="s">
        <v>920</v>
      </c>
      <c r="Y277" s="4" t="s">
        <v>922</v>
      </c>
      <c r="Z277" s="59">
        <f>IF(Y277 = "", "", IF(LOOKUP(Y277, Hotel!A:A, Hotel!B:B)=0, " ", LOOKUP(Y277, Hotel!A:A, Hotel!B:B)))</f>
        <v>4</v>
      </c>
      <c r="AA277" s="4" t="str">
        <f>IF(Y277 = "", "", IF(LOOKUP(Y277, Hotel!A:A, Hotel!C:C)=0, " ", LOOKUP(Y277, Hotel!A:A, Hotel!C:C)))</f>
        <v>http://booking.com/64c5ef80ef2a</v>
      </c>
    </row>
    <row r="278" spans="1:27" x14ac:dyDescent="0.3">
      <c r="A278" s="12" t="str">
        <f>LOOKUP(B278, Nation!B:B, Nation!A:A)</f>
        <v>아시아</v>
      </c>
      <c r="B278" s="3" t="s">
        <v>88</v>
      </c>
      <c r="C278" s="12" t="str">
        <f>LOOKUP(X278, Area!A:A, Area!B:B)</f>
        <v>코타키나발루</v>
      </c>
      <c r="D278" s="3" t="s">
        <v>3041</v>
      </c>
      <c r="E278" s="60" t="s">
        <v>1102</v>
      </c>
      <c r="F278" s="4" t="s">
        <v>3077</v>
      </c>
      <c r="G278" s="27">
        <v>42880</v>
      </c>
      <c r="H278" s="27">
        <v>42884</v>
      </c>
      <c r="I278" s="25" t="s">
        <v>18</v>
      </c>
      <c r="J278" s="25" t="s">
        <v>3</v>
      </c>
      <c r="K278" s="51"/>
      <c r="L278" s="26">
        <v>479</v>
      </c>
      <c r="M278" s="26">
        <v>180</v>
      </c>
      <c r="N278" s="14">
        <f t="shared" si="26"/>
        <v>389</v>
      </c>
      <c r="O278" s="15">
        <f>N278*1130</f>
        <v>439570</v>
      </c>
      <c r="P278" s="34"/>
      <c r="Q278" s="34"/>
      <c r="R278" s="35">
        <f t="shared" si="27"/>
        <v>0</v>
      </c>
      <c r="S278" s="34">
        <f>R278*1130</f>
        <v>0</v>
      </c>
      <c r="T278" s="38">
        <f t="shared" si="28"/>
        <v>0</v>
      </c>
      <c r="U278" s="16">
        <f>LOOKUP(X278, Area!A:A, Area!E:E)</f>
        <v>5</v>
      </c>
      <c r="V278" s="17" t="str">
        <f>LOOKUP(X278, Area!A:A, Area!F:F)</f>
        <v>직항</v>
      </c>
      <c r="W278" s="39" t="str">
        <f>LOOKUP(X278, Area!A:A, Area!C:C)</f>
        <v>BKI</v>
      </c>
      <c r="X278" s="3" t="s">
        <v>511</v>
      </c>
      <c r="Y278" s="3" t="s">
        <v>4588</v>
      </c>
      <c r="Z278" s="59" t="str">
        <f>IF(Y278 = "", "", IF(LOOKUP(Y278, Hotel!A:A, Hotel!B:B)=0, " ", LOOKUP(Y278, Hotel!A:A, Hotel!B:B)))</f>
        <v xml:space="preserve"> </v>
      </c>
      <c r="AA278" s="4" t="str">
        <f>IF(Y278 = "", "", IF(LOOKUP(Y278, Hotel!A:A, Hotel!C:C)=0, " ", LOOKUP(Y278, Hotel!A:A, Hotel!C:C)))</f>
        <v>http://booking.com/938053f5c353</v>
      </c>
    </row>
    <row r="279" spans="1:27" x14ac:dyDescent="0.3">
      <c r="A279" s="12" t="str">
        <f>LOOKUP(B279, Nation!B:B, Nation!A:A)</f>
        <v>북미</v>
      </c>
      <c r="B279" s="4" t="s">
        <v>11</v>
      </c>
      <c r="C279" s="12" t="str">
        <f>LOOKUP(X279, Area!A:A, Area!B:B)</f>
        <v>리스버그</v>
      </c>
      <c r="D279" s="4" t="s">
        <v>3691</v>
      </c>
      <c r="E279" s="60" t="s">
        <v>1102</v>
      </c>
      <c r="F279" s="4" t="s">
        <v>3857</v>
      </c>
      <c r="G279" s="18">
        <v>42880</v>
      </c>
      <c r="H279" s="18">
        <v>42883</v>
      </c>
      <c r="I279" s="13" t="s">
        <v>18</v>
      </c>
      <c r="J279" s="13" t="s">
        <v>12</v>
      </c>
      <c r="K279" s="49"/>
      <c r="L279" s="32">
        <v>479</v>
      </c>
      <c r="M279" s="32">
        <v>180</v>
      </c>
      <c r="N279" s="14">
        <f t="shared" si="26"/>
        <v>389</v>
      </c>
      <c r="O279" s="15">
        <f>N279*1130</f>
        <v>439570</v>
      </c>
      <c r="P279" s="35"/>
      <c r="Q279" s="35"/>
      <c r="R279" s="35">
        <f t="shared" si="27"/>
        <v>0</v>
      </c>
      <c r="S279" s="34">
        <f>R279*1130</f>
        <v>0</v>
      </c>
      <c r="T279" s="38">
        <f t="shared" si="28"/>
        <v>0</v>
      </c>
      <c r="U279" s="16">
        <f>LOOKUP(X279, Area!A:A, Area!E:E)</f>
        <v>14</v>
      </c>
      <c r="V279" s="17" t="str">
        <f>LOOKUP(X279, Area!A:A, Area!F:F)</f>
        <v>직항</v>
      </c>
      <c r="W279" s="39" t="str">
        <f>LOOKUP(X279, Area!A:A, Area!C:C)</f>
        <v>IAD</v>
      </c>
      <c r="X279" s="4" t="s">
        <v>3692</v>
      </c>
      <c r="Y279" s="4" t="s">
        <v>3693</v>
      </c>
      <c r="Z279" s="59" t="str">
        <f>IF(Y279 = "", "", IF(LOOKUP(Y279, Hotel!A:A, Hotel!B:B)=0, " ", LOOKUP(Y279, Hotel!A:A, Hotel!B:B)))</f>
        <v xml:space="preserve"> </v>
      </c>
      <c r="AA279" s="4" t="str">
        <f>IF(Y279 = "", "", IF(LOOKUP(Y279, Hotel!A:A, Hotel!C:C)=0, " ", LOOKUP(Y279, Hotel!A:A, Hotel!C:C)))</f>
        <v>http://booking.com/0b230573ad73f959</v>
      </c>
    </row>
    <row r="280" spans="1:27" x14ac:dyDescent="0.3">
      <c r="A280" s="12" t="str">
        <f>LOOKUP(B280, Nation!B:B, Nation!A:A)</f>
        <v>아시아</v>
      </c>
      <c r="B280" s="3" t="s">
        <v>91</v>
      </c>
      <c r="C280" s="12" t="str">
        <f>LOOKUP(X280, Area!A:A, Area!B:B)</f>
        <v>포샨</v>
      </c>
      <c r="D280" s="3" t="s">
        <v>2857</v>
      </c>
      <c r="E280" s="60" t="s">
        <v>1102</v>
      </c>
      <c r="F280" s="4" t="s">
        <v>2970</v>
      </c>
      <c r="G280" s="27">
        <v>42880</v>
      </c>
      <c r="H280" s="27">
        <v>42882</v>
      </c>
      <c r="I280" s="25" t="s">
        <v>18</v>
      </c>
      <c r="J280" s="25" t="s">
        <v>12</v>
      </c>
      <c r="K280" s="51"/>
      <c r="L280" s="26">
        <v>399</v>
      </c>
      <c r="M280" s="26">
        <v>150</v>
      </c>
      <c r="N280" s="14">
        <f t="shared" si="26"/>
        <v>324</v>
      </c>
      <c r="O280" s="15">
        <f>N280*1130</f>
        <v>366120</v>
      </c>
      <c r="P280" s="34"/>
      <c r="Q280" s="34"/>
      <c r="R280" s="35">
        <f t="shared" si="27"/>
        <v>0</v>
      </c>
      <c r="S280" s="34">
        <f>R280*1130</f>
        <v>0</v>
      </c>
      <c r="T280" s="38">
        <f t="shared" si="28"/>
        <v>0</v>
      </c>
      <c r="U280" s="16">
        <f>LOOKUP(X280, Area!A:A, Area!E:E)</f>
        <v>4</v>
      </c>
      <c r="V280" s="17" t="str">
        <f>LOOKUP(X280, Area!A:A, Area!F:F)</f>
        <v>직항</v>
      </c>
      <c r="W280" s="39" t="str">
        <f>LOOKUP(X280, Area!A:A, Area!C:C)</f>
        <v>CAN</v>
      </c>
      <c r="X280" s="3" t="s">
        <v>2858</v>
      </c>
      <c r="Y280" s="3" t="s">
        <v>4591</v>
      </c>
      <c r="Z280" s="59">
        <f>IF(Y280 = "", "", IF(LOOKUP(Y280, Hotel!A:A, Hotel!B:B)=0, " ", LOOKUP(Y280, Hotel!A:A, Hotel!B:B)))</f>
        <v>5</v>
      </c>
      <c r="AA280" s="4" t="str">
        <f>IF(Y280 = "", "", IF(LOOKUP(Y280, Hotel!A:A, Hotel!C:C)=0, " ", LOOKUP(Y280, Hotel!A:A, Hotel!C:C)))</f>
        <v>http://booking.com/2e0a7347bf40edd5</v>
      </c>
    </row>
    <row r="281" spans="1:27" x14ac:dyDescent="0.3">
      <c r="A281" s="12" t="str">
        <f>LOOKUP(B281, Nation!B:B, Nation!A:A)</f>
        <v>아시아</v>
      </c>
      <c r="B281" s="4" t="s">
        <v>60</v>
      </c>
      <c r="C281" s="12" t="str">
        <f>LOOKUP(X281, Area!A:A, Area!B:B)</f>
        <v>발리 덴파사르</v>
      </c>
      <c r="D281" s="4" t="s">
        <v>3964</v>
      </c>
      <c r="E281" s="60" t="s">
        <v>1102</v>
      </c>
      <c r="F281" s="4" t="s">
        <v>4109</v>
      </c>
      <c r="G281" s="18">
        <v>42880</v>
      </c>
      <c r="H281" s="18">
        <v>42885</v>
      </c>
      <c r="I281" s="13" t="s">
        <v>18</v>
      </c>
      <c r="J281" s="13" t="s">
        <v>78</v>
      </c>
      <c r="K281" s="49"/>
      <c r="L281" s="32">
        <v>1039</v>
      </c>
      <c r="M281" s="32">
        <v>390</v>
      </c>
      <c r="N281" s="14">
        <f t="shared" si="26"/>
        <v>844</v>
      </c>
      <c r="O281" s="15">
        <f>N281*1130</f>
        <v>953720</v>
      </c>
      <c r="P281" s="34"/>
      <c r="Q281" s="34"/>
      <c r="R281" s="35">
        <f t="shared" si="27"/>
        <v>0</v>
      </c>
      <c r="S281" s="34">
        <f>R281*1130</f>
        <v>0</v>
      </c>
      <c r="T281" s="38">
        <f t="shared" si="28"/>
        <v>0</v>
      </c>
      <c r="U281" s="16">
        <f>LOOKUP(X281, Area!A:A, Area!E:E)</f>
        <v>7</v>
      </c>
      <c r="V281" s="17" t="str">
        <f>LOOKUP(X281, Area!A:A, Area!F:F)</f>
        <v>직항</v>
      </c>
      <c r="W281" s="39" t="str">
        <f>LOOKUP(X281, Area!A:A, Area!C:C)</f>
        <v>DPS</v>
      </c>
      <c r="X281" s="4" t="s">
        <v>2853</v>
      </c>
      <c r="Y281" s="4" t="s">
        <v>4181</v>
      </c>
      <c r="Z281" s="4" t="s">
        <v>277</v>
      </c>
      <c r="AA281" s="4" t="str">
        <f>IF(Y281 = "", "", IF(LOOKUP(Y281, Hotel!A:A, Hotel!C:C)=0, " ", LOOKUP(Y281, Hotel!A:A, Hotel!C:C)))</f>
        <v>http://booking.com/b27ad4a967daa8f9f</v>
      </c>
    </row>
    <row r="282" spans="1:27" x14ac:dyDescent="0.3">
      <c r="A282" s="12" t="str">
        <f>LOOKUP(B282, Nation!B:B, Nation!A:A)</f>
        <v>중앙아메리카</v>
      </c>
      <c r="B282" s="3" t="s">
        <v>31</v>
      </c>
      <c r="C282" s="12" t="str">
        <f>LOOKUP(X282, Area!A:A, Area!B:B)</f>
        <v>안티구아</v>
      </c>
      <c r="D282" s="3" t="s">
        <v>35</v>
      </c>
      <c r="E282" s="60" t="s">
        <v>1102</v>
      </c>
      <c r="F282" s="4" t="s">
        <v>3075</v>
      </c>
      <c r="G282" s="27">
        <v>42880</v>
      </c>
      <c r="H282" s="27">
        <v>42886</v>
      </c>
      <c r="I282" s="25" t="s">
        <v>18</v>
      </c>
      <c r="J282" s="25" t="s">
        <v>32</v>
      </c>
      <c r="K282" s="51"/>
      <c r="L282" s="26">
        <v>1199</v>
      </c>
      <c r="M282" s="26">
        <v>0</v>
      </c>
      <c r="N282" s="14">
        <f t="shared" si="26"/>
        <v>1199</v>
      </c>
      <c r="O282" s="15">
        <f>N282*1130</f>
        <v>1354870</v>
      </c>
      <c r="P282" s="34"/>
      <c r="Q282" s="34"/>
      <c r="R282" s="35">
        <f t="shared" si="27"/>
        <v>0</v>
      </c>
      <c r="S282" s="34">
        <f>R282*1130</f>
        <v>0</v>
      </c>
      <c r="T282" s="38">
        <f t="shared" si="28"/>
        <v>0</v>
      </c>
      <c r="U282" s="16">
        <f>LOOKUP(X282, Area!A:A, Area!E:E)</f>
        <v>30</v>
      </c>
      <c r="V282" s="17" t="str">
        <f>LOOKUP(X282, Area!A:A, Area!F:F)</f>
        <v>1회</v>
      </c>
      <c r="W282" s="39" t="str">
        <f>LOOKUP(X282, Area!A:A, Area!C:C)</f>
        <v>GUA</v>
      </c>
      <c r="X282" s="3" t="s">
        <v>34</v>
      </c>
      <c r="Y282" s="4" t="s">
        <v>2738</v>
      </c>
      <c r="Z282" s="59">
        <f>IF(Y282 = "", "", IF(LOOKUP(Y282, Hotel!A:A, Hotel!B:B)=0, " ", LOOKUP(Y282, Hotel!A:A, Hotel!B:B)))</f>
        <v>5</v>
      </c>
      <c r="AA282" s="4" t="str">
        <f>IF(Y282 = "", "", IF(LOOKUP(Y282, Hotel!A:A, Hotel!C:C)=0, " ", LOOKUP(Y282, Hotel!A:A, Hotel!C:C)))</f>
        <v xml:space="preserve"> </v>
      </c>
    </row>
    <row r="283" spans="1:27" x14ac:dyDescent="0.3">
      <c r="A283" s="12" t="str">
        <f>LOOKUP(B283, Nation!B:B, Nation!A:A)</f>
        <v>아프리카</v>
      </c>
      <c r="B283" s="24" t="s">
        <v>3223</v>
      </c>
      <c r="C283" s="12" t="str">
        <f>LOOKUP(X283, Area!A:A, Area!B:B)</f>
        <v>가보로네</v>
      </c>
      <c r="D283" s="24" t="s">
        <v>3222</v>
      </c>
      <c r="E283" s="60" t="s">
        <v>1102</v>
      </c>
      <c r="F283" s="4" t="s">
        <v>3255</v>
      </c>
      <c r="G283" s="18">
        <v>42881</v>
      </c>
      <c r="H283" s="18">
        <v>42883</v>
      </c>
      <c r="I283" s="13" t="s">
        <v>3242</v>
      </c>
      <c r="J283" s="25" t="s">
        <v>28</v>
      </c>
      <c r="K283" s="41"/>
      <c r="L283" s="26">
        <v>169</v>
      </c>
      <c r="M283" s="26">
        <v>60</v>
      </c>
      <c r="N283" s="14">
        <f t="shared" si="26"/>
        <v>139</v>
      </c>
      <c r="O283" s="15">
        <f>N283*1130</f>
        <v>157070</v>
      </c>
      <c r="P283" s="35">
        <v>99</v>
      </c>
      <c r="Q283" s="35">
        <v>0</v>
      </c>
      <c r="R283" s="35">
        <f t="shared" si="27"/>
        <v>99</v>
      </c>
      <c r="S283" s="34">
        <f>R283*1130</f>
        <v>111870</v>
      </c>
      <c r="T283" s="38">
        <f t="shared" si="28"/>
        <v>45200</v>
      </c>
      <c r="U283" s="16">
        <f>LOOKUP(X283, Area!A:A, Area!E:E)</f>
        <v>21</v>
      </c>
      <c r="V283" s="17" t="str">
        <f>LOOKUP(X283, Area!A:A, Area!F:F)</f>
        <v>2회</v>
      </c>
      <c r="W283" s="39" t="str">
        <f>LOOKUP(X283, Area!A:A, Area!C:C)</f>
        <v>GBE</v>
      </c>
      <c r="X283" s="3" t="s">
        <v>3224</v>
      </c>
      <c r="Y283" s="3" t="s">
        <v>3225</v>
      </c>
      <c r="Z283" s="59">
        <f>IF(Y283 = "", "", IF(LOOKUP(Y283, Hotel!A:A, Hotel!B:B)=0, " ", LOOKUP(Y283, Hotel!A:A, Hotel!B:B)))</f>
        <v>4</v>
      </c>
      <c r="AA283" s="4" t="str">
        <f>IF(Y283 = "", "", IF(LOOKUP(Y283, Hotel!A:A, Hotel!C:C)=0, " ", LOOKUP(Y283, Hotel!A:A, Hotel!C:C)))</f>
        <v>http://booking.com/193c77beb00255d7</v>
      </c>
    </row>
    <row r="284" spans="1:27" x14ac:dyDescent="0.3">
      <c r="A284" s="12" t="str">
        <f>LOOKUP(B284, Nation!B:B, Nation!A:A)</f>
        <v>유럽&amp;중동</v>
      </c>
      <c r="B284" s="4" t="s">
        <v>0</v>
      </c>
      <c r="C284" s="12" t="str">
        <f>LOOKUP(X284, Area!A:A, Area!B:B)</f>
        <v>두바이</v>
      </c>
      <c r="D284" s="4" t="s">
        <v>4304</v>
      </c>
      <c r="E284" s="60" t="s">
        <v>1102</v>
      </c>
      <c r="F284" s="4" t="s">
        <v>4303</v>
      </c>
      <c r="G284" s="18">
        <v>42881</v>
      </c>
      <c r="H284" s="18">
        <v>42884</v>
      </c>
      <c r="I284" s="13" t="s">
        <v>8</v>
      </c>
      <c r="J284" s="13" t="s">
        <v>12</v>
      </c>
      <c r="K284" s="65"/>
      <c r="L284" s="32">
        <v>489</v>
      </c>
      <c r="M284" s="32">
        <v>180</v>
      </c>
      <c r="N284" s="14">
        <f t="shared" si="26"/>
        <v>399</v>
      </c>
      <c r="O284" s="15">
        <f>N284*1130</f>
        <v>450870</v>
      </c>
      <c r="P284" s="35">
        <v>349</v>
      </c>
      <c r="Q284" s="34"/>
      <c r="R284" s="35">
        <f t="shared" si="27"/>
        <v>349</v>
      </c>
      <c r="S284" s="34">
        <f>R284*1130</f>
        <v>394370</v>
      </c>
      <c r="T284" s="38">
        <f t="shared" si="28"/>
        <v>56500</v>
      </c>
      <c r="U284" s="16">
        <f>LOOKUP(X284, Area!A:A, Area!E:E)</f>
        <v>10</v>
      </c>
      <c r="V284" s="17" t="str">
        <f>LOOKUP(X284, Area!A:A, Area!F:F)</f>
        <v>직항</v>
      </c>
      <c r="W284" s="39" t="str">
        <f>LOOKUP(X284, Area!A:A, Area!C:C)</f>
        <v>DXB</v>
      </c>
      <c r="X284" s="4" t="s">
        <v>292</v>
      </c>
      <c r="Y284" s="4" t="s">
        <v>294</v>
      </c>
      <c r="Z284" s="4"/>
      <c r="AA284" s="4" t="str">
        <f>IF(Y284 = "", "", IF(LOOKUP(Y284, Hotel!A:A, Hotel!C:C)=0, " ", LOOKUP(Y284, Hotel!A:A, Hotel!C:C)))</f>
        <v>http://booking.com/8f588fc190a4dadc</v>
      </c>
    </row>
    <row r="285" spans="1:27" x14ac:dyDescent="0.3">
      <c r="A285" s="12" t="str">
        <f>LOOKUP(B285, Nation!B:B, Nation!A:A)</f>
        <v>아프리카</v>
      </c>
      <c r="B285" s="3" t="s">
        <v>3387</v>
      </c>
      <c r="C285" s="12" t="str">
        <f>LOOKUP(X285, Area!A:A, Area!B:B)</f>
        <v>언타베</v>
      </c>
      <c r="D285" s="3" t="s">
        <v>3388</v>
      </c>
      <c r="E285" s="60" t="s">
        <v>1102</v>
      </c>
      <c r="F285" s="4" t="s">
        <v>3389</v>
      </c>
      <c r="G285" s="27">
        <v>42881</v>
      </c>
      <c r="H285" s="27">
        <v>42884</v>
      </c>
      <c r="I285" s="25" t="s">
        <v>8</v>
      </c>
      <c r="J285" s="25" t="s">
        <v>12</v>
      </c>
      <c r="K285" s="43"/>
      <c r="L285" s="26">
        <v>2169</v>
      </c>
      <c r="M285" s="26">
        <v>780</v>
      </c>
      <c r="N285" s="14">
        <f t="shared" si="26"/>
        <v>1779</v>
      </c>
      <c r="O285" s="15">
        <f>N285*1130</f>
        <v>2010270</v>
      </c>
      <c r="P285" s="34"/>
      <c r="Q285" s="34"/>
      <c r="R285" s="35">
        <f t="shared" si="27"/>
        <v>0</v>
      </c>
      <c r="S285" s="34">
        <f>R285*1130</f>
        <v>0</v>
      </c>
      <c r="T285" s="38">
        <f t="shared" si="28"/>
        <v>0</v>
      </c>
      <c r="U285" s="16">
        <f>LOOKUP(X285, Area!A:A, Area!E:E)</f>
        <v>18</v>
      </c>
      <c r="V285" s="17" t="str">
        <f>LOOKUP(X285, Area!A:A, Area!F:F)</f>
        <v>1회</v>
      </c>
      <c r="W285" s="39" t="str">
        <f>LOOKUP(X285, Area!A:A, Area!C:C)</f>
        <v>EBB</v>
      </c>
      <c r="X285" s="3" t="s">
        <v>3390</v>
      </c>
      <c r="Y285" s="3" t="s">
        <v>3435</v>
      </c>
      <c r="Z285" s="59">
        <f>IF(Y285 = "", "", IF(LOOKUP(Y285, Hotel!A:A, Hotel!B:B)=0, " ", LOOKUP(Y285, Hotel!A:A, Hotel!B:B)))</f>
        <v>4</v>
      </c>
      <c r="AA285" s="4" t="str">
        <f>IF(Y285 = "", "", IF(LOOKUP(Y285, Hotel!A:A, Hotel!C:C)=0, " ", LOOKUP(Y285, Hotel!A:A, Hotel!C:C)))</f>
        <v>http://ugandaexclusivecamps.com/buhoma-lodge/</v>
      </c>
    </row>
    <row r="286" spans="1:27" x14ac:dyDescent="0.3">
      <c r="A286" s="12" t="str">
        <f>LOOKUP(B286, Nation!B:B, Nation!A:A)</f>
        <v>아시아</v>
      </c>
      <c r="B286" s="3" t="s">
        <v>941</v>
      </c>
      <c r="C286" s="12" t="str">
        <f>LOOKUP(X286, Area!A:A, Area!B:B)</f>
        <v>싱가포르</v>
      </c>
      <c r="D286" s="3" t="s">
        <v>3044</v>
      </c>
      <c r="E286" s="60" t="s">
        <v>1102</v>
      </c>
      <c r="F286" s="4" t="s">
        <v>3386</v>
      </c>
      <c r="G286" s="27">
        <v>42881</v>
      </c>
      <c r="H286" s="27">
        <v>42884</v>
      </c>
      <c r="I286" s="25" t="s">
        <v>8</v>
      </c>
      <c r="J286" s="25" t="s">
        <v>12</v>
      </c>
      <c r="K286" s="43"/>
      <c r="L286" s="14">
        <v>449</v>
      </c>
      <c r="M286" s="14">
        <v>150</v>
      </c>
      <c r="N286" s="14">
        <f t="shared" si="26"/>
        <v>374</v>
      </c>
      <c r="O286" s="15">
        <f>N286*1130</f>
        <v>422620</v>
      </c>
      <c r="P286" s="35">
        <v>379</v>
      </c>
      <c r="Q286" s="35">
        <v>60</v>
      </c>
      <c r="R286" s="35">
        <f t="shared" si="27"/>
        <v>349</v>
      </c>
      <c r="S286" s="34">
        <f>R286*1130</f>
        <v>394370</v>
      </c>
      <c r="T286" s="38">
        <f t="shared" si="28"/>
        <v>28250</v>
      </c>
      <c r="U286" s="16">
        <f>LOOKUP(X286, Area!A:A, Area!E:E)</f>
        <v>6</v>
      </c>
      <c r="V286" s="17" t="str">
        <f>LOOKUP(X286, Area!A:A, Area!F:F)</f>
        <v>직항</v>
      </c>
      <c r="W286" s="39" t="str">
        <f>LOOKUP(X286, Area!A:A, Area!C:C)</f>
        <v>SIN</v>
      </c>
      <c r="X286" s="3" t="s">
        <v>943</v>
      </c>
      <c r="Y286" s="3" t="s">
        <v>3446</v>
      </c>
      <c r="Z286" s="59">
        <f>IF(Y286 = "", "", IF(LOOKUP(Y286, Hotel!A:A, Hotel!B:B)=0, " ", LOOKUP(Y286, Hotel!A:A, Hotel!B:B)))</f>
        <v>5</v>
      </c>
      <c r="AA286" s="4" t="str">
        <f>IF(Y286 = "", "", IF(LOOKUP(Y286, Hotel!A:A, Hotel!C:C)=0, " ", LOOKUP(Y286, Hotel!A:A, Hotel!C:C)))</f>
        <v>http://booking.com/314554f15c91</v>
      </c>
    </row>
    <row r="287" spans="1:27" x14ac:dyDescent="0.3">
      <c r="A287" s="12" t="str">
        <f>LOOKUP(B287, Nation!B:B, Nation!A:A)</f>
        <v>아시아</v>
      </c>
      <c r="B287" s="3" t="s">
        <v>941</v>
      </c>
      <c r="C287" s="12" t="str">
        <f>LOOKUP(X287, Area!A:A, Area!B:B)</f>
        <v>싱가포르</v>
      </c>
      <c r="D287" s="3" t="s">
        <v>3044</v>
      </c>
      <c r="E287" s="60" t="s">
        <v>1102</v>
      </c>
      <c r="F287" s="4" t="s">
        <v>3072</v>
      </c>
      <c r="G287" s="27">
        <v>42881</v>
      </c>
      <c r="H287" s="27">
        <v>42884</v>
      </c>
      <c r="I287" s="25" t="s">
        <v>8</v>
      </c>
      <c r="J287" s="25" t="s">
        <v>12</v>
      </c>
      <c r="K287" s="51"/>
      <c r="L287" s="26">
        <v>499</v>
      </c>
      <c r="M287" s="26">
        <v>180</v>
      </c>
      <c r="N287" s="14">
        <f t="shared" si="26"/>
        <v>409</v>
      </c>
      <c r="O287" s="15">
        <f>N287*1130</f>
        <v>462170</v>
      </c>
      <c r="P287" s="35">
        <v>429</v>
      </c>
      <c r="Q287" s="35">
        <v>60</v>
      </c>
      <c r="R287" s="35">
        <f t="shared" si="27"/>
        <v>399</v>
      </c>
      <c r="S287" s="34">
        <f>R287*1130</f>
        <v>450870</v>
      </c>
      <c r="T287" s="38">
        <f t="shared" si="28"/>
        <v>11300</v>
      </c>
      <c r="U287" s="16">
        <f>LOOKUP(X287, Area!A:A, Area!E:E)</f>
        <v>6</v>
      </c>
      <c r="V287" s="17" t="str">
        <f>LOOKUP(X287, Area!A:A, Area!F:F)</f>
        <v>직항</v>
      </c>
      <c r="W287" s="39" t="str">
        <f>LOOKUP(X287, Area!A:A, Area!C:C)</f>
        <v>SIN</v>
      </c>
      <c r="X287" s="3" t="s">
        <v>943</v>
      </c>
      <c r="Y287" s="3" t="s">
        <v>945</v>
      </c>
      <c r="Z287" s="59">
        <f>IF(Y287 = "", "", IF(LOOKUP(Y287, Hotel!A:A, Hotel!B:B)=0, " ", LOOKUP(Y287, Hotel!A:A, Hotel!B:B)))</f>
        <v>5</v>
      </c>
      <c r="AA287" s="4" t="str">
        <f>IF(Y287 = "", "", IF(LOOKUP(Y287, Hotel!A:A, Hotel!C:C)=0, " ", LOOKUP(Y287, Hotel!A:A, Hotel!C:C)))</f>
        <v>http://booking.com/3122df72a21408e5</v>
      </c>
    </row>
    <row r="288" spans="1:27" x14ac:dyDescent="0.3">
      <c r="A288" s="12" t="str">
        <f>LOOKUP(B288, Nation!B:B, Nation!A:A)</f>
        <v>아프리카</v>
      </c>
      <c r="B288" s="12" t="s">
        <v>188</v>
      </c>
      <c r="C288" s="12" t="str">
        <f>LOOKUP(X288, Area!A:A, Area!B:B)</f>
        <v>케이프타운</v>
      </c>
      <c r="D288" s="12" t="s">
        <v>2582</v>
      </c>
      <c r="E288" s="60" t="s">
        <v>1102</v>
      </c>
      <c r="F288" s="12" t="s">
        <v>1137</v>
      </c>
      <c r="G288" s="18">
        <v>42881</v>
      </c>
      <c r="H288" s="18">
        <v>42883</v>
      </c>
      <c r="I288" s="13" t="s">
        <v>8</v>
      </c>
      <c r="J288" s="13" t="s">
        <v>28</v>
      </c>
      <c r="K288" s="41"/>
      <c r="L288" s="14">
        <v>219</v>
      </c>
      <c r="M288" s="14">
        <v>60</v>
      </c>
      <c r="N288" s="14">
        <f t="shared" si="26"/>
        <v>189</v>
      </c>
      <c r="O288" s="15">
        <f>N288*1130</f>
        <v>213570</v>
      </c>
      <c r="P288" s="35">
        <v>169</v>
      </c>
      <c r="Q288" s="35">
        <v>0</v>
      </c>
      <c r="R288" s="35">
        <f t="shared" si="27"/>
        <v>169</v>
      </c>
      <c r="S288" s="34">
        <f>R288*1130</f>
        <v>190970</v>
      </c>
      <c r="T288" s="38">
        <f t="shared" si="28"/>
        <v>22600</v>
      </c>
      <c r="U288" s="16">
        <f>LOOKUP(X288, Area!A:A, Area!E:E)</f>
        <v>23</v>
      </c>
      <c r="V288" s="17" t="str">
        <f>LOOKUP(X288, Area!A:A, Area!F:F)</f>
        <v>1회</v>
      </c>
      <c r="W288" s="39" t="str">
        <f>LOOKUP(X288, Area!A:A, Area!C:C)</f>
        <v>CPT</v>
      </c>
      <c r="X288" s="4" t="s">
        <v>190</v>
      </c>
      <c r="Y288" s="4" t="s">
        <v>191</v>
      </c>
      <c r="Z288" s="59" t="str">
        <f>IF(Y288 = "", "", IF(LOOKUP(Y288, Hotel!A:A, Hotel!B:B)=0, " ", LOOKUP(Y288, Hotel!A:A, Hotel!B:B)))</f>
        <v xml:space="preserve"> </v>
      </c>
      <c r="AA288" s="4" t="str">
        <f>IF(Y288 = "", "", IF(LOOKUP(Y288, Hotel!A:A, Hotel!C:C)=0, " ", LOOKUP(Y288, Hotel!A:A, Hotel!C:C)))</f>
        <v>http://booking.com/b42cea673f190a2d2</v>
      </c>
    </row>
    <row r="289" spans="1:27" x14ac:dyDescent="0.3">
      <c r="A289" s="12" t="str">
        <f>LOOKUP(B289, Nation!B:B, Nation!A:A)</f>
        <v>남미</v>
      </c>
      <c r="B289" s="4" t="s">
        <v>98</v>
      </c>
      <c r="C289" s="12" t="str">
        <f>LOOKUP(X289, Area!A:A, Area!B:B)</f>
        <v>세쿤다</v>
      </c>
      <c r="D289" s="4" t="s">
        <v>4048</v>
      </c>
      <c r="E289" s="60" t="s">
        <v>4194</v>
      </c>
      <c r="F289" s="4" t="s">
        <v>4221</v>
      </c>
      <c r="G289" s="18">
        <v>42881</v>
      </c>
      <c r="H289" s="18">
        <v>42883</v>
      </c>
      <c r="I289" s="13" t="s">
        <v>8</v>
      </c>
      <c r="J289" s="13" t="s">
        <v>28</v>
      </c>
      <c r="K289" s="51"/>
      <c r="L289" s="45">
        <v>109</v>
      </c>
      <c r="M289" s="45">
        <v>30</v>
      </c>
      <c r="N289" s="14">
        <f t="shared" si="26"/>
        <v>94</v>
      </c>
      <c r="O289" s="15">
        <f>N289*1130</f>
        <v>106220</v>
      </c>
      <c r="P289" s="34"/>
      <c r="Q289" s="34"/>
      <c r="R289" s="35">
        <f t="shared" si="27"/>
        <v>0</v>
      </c>
      <c r="S289" s="34">
        <f>R289*1130</f>
        <v>0</v>
      </c>
      <c r="T289" s="38">
        <f t="shared" si="28"/>
        <v>0</v>
      </c>
      <c r="U289" s="16">
        <f>LOOKUP(X289, Area!A:A, Area!E:E)</f>
        <v>14</v>
      </c>
      <c r="V289" s="17" t="str">
        <f>LOOKUP(X289, Area!A:A, Area!F:F)</f>
        <v>직항</v>
      </c>
      <c r="W289" s="39" t="str">
        <f>LOOKUP(X289, Area!A:A, Area!C:C)</f>
        <v>BCN</v>
      </c>
      <c r="X289" s="3" t="s">
        <v>4049</v>
      </c>
      <c r="Y289" s="3" t="s">
        <v>4050</v>
      </c>
      <c r="Z289" s="3"/>
      <c r="AA289" s="4" t="str">
        <f>IF(Y289 = "", "", IF(LOOKUP(Y289, Hotel!A:A, Hotel!C:C)=0, " ", LOOKUP(Y289, Hotel!A:A, Hotel!C:C)))</f>
        <v>http://www.graceland.co.za/</v>
      </c>
    </row>
    <row r="290" spans="1:27" x14ac:dyDescent="0.3">
      <c r="A290" s="12" t="str">
        <f>LOOKUP(B290, Nation!B:B, Nation!A:A)</f>
        <v>아시아</v>
      </c>
      <c r="B290" s="24" t="s">
        <v>91</v>
      </c>
      <c r="C290" s="12" t="str">
        <f>LOOKUP(X290, Area!A:A, Area!B:B)</f>
        <v>광둥성 심천</v>
      </c>
      <c r="D290" s="24" t="s">
        <v>2506</v>
      </c>
      <c r="E290" s="60" t="s">
        <v>1102</v>
      </c>
      <c r="F290" s="12" t="s">
        <v>1116</v>
      </c>
      <c r="G290" s="27">
        <v>42881</v>
      </c>
      <c r="H290" s="27">
        <v>42884</v>
      </c>
      <c r="I290" s="25" t="s">
        <v>2508</v>
      </c>
      <c r="J290" s="25" t="s">
        <v>12</v>
      </c>
      <c r="K290" s="42"/>
      <c r="L290" s="14">
        <v>319</v>
      </c>
      <c r="M290" s="14">
        <v>90</v>
      </c>
      <c r="N290" s="14">
        <f t="shared" si="26"/>
        <v>274</v>
      </c>
      <c r="O290" s="15">
        <f>N290*1130</f>
        <v>309620</v>
      </c>
      <c r="P290" s="35">
        <v>259</v>
      </c>
      <c r="Q290" s="35">
        <v>60</v>
      </c>
      <c r="R290" s="35">
        <f t="shared" si="27"/>
        <v>229</v>
      </c>
      <c r="S290" s="34">
        <f>R290*1130</f>
        <v>258770</v>
      </c>
      <c r="T290" s="38">
        <f t="shared" si="28"/>
        <v>50850</v>
      </c>
      <c r="U290" s="16">
        <f>LOOKUP(X290, Area!A:A, Area!E:E)</f>
        <v>4</v>
      </c>
      <c r="V290" s="17" t="str">
        <f>LOOKUP(X290, Area!A:A, Area!F:F)</f>
        <v>직항</v>
      </c>
      <c r="W290" s="39" t="str">
        <f>LOOKUP(X290, Area!A:A, Area!C:C)</f>
        <v>SZX</v>
      </c>
      <c r="X290" s="3" t="s">
        <v>928</v>
      </c>
      <c r="Y290" s="3" t="s">
        <v>2507</v>
      </c>
      <c r="Z290" s="59" t="str">
        <f>IF(Y290 = "", "", IF(LOOKUP(Y290, Hotel!A:A, Hotel!B:B)=0, " ", LOOKUP(Y290, Hotel!A:A, Hotel!B:B)))</f>
        <v xml:space="preserve"> </v>
      </c>
      <c r="AA290" s="4" t="str">
        <f>IF(Y290 = "", "", IF(LOOKUP(Y290, Hotel!A:A, Hotel!C:C)=0, " ", LOOKUP(Y290, Hotel!A:A, Hotel!C:C)))</f>
        <v>http://booking.com/7f530ce29135</v>
      </c>
    </row>
    <row r="291" spans="1:27" x14ac:dyDescent="0.3">
      <c r="A291" s="12" t="str">
        <f>LOOKUP(B291, Nation!B:B, Nation!A:A)</f>
        <v>아시아</v>
      </c>
      <c r="B291" s="3" t="s">
        <v>91</v>
      </c>
      <c r="C291" s="12" t="str">
        <f>LOOKUP(X291, Area!A:A, Area!B:B)</f>
        <v>계림</v>
      </c>
      <c r="D291" s="3" t="s">
        <v>3963</v>
      </c>
      <c r="E291" s="60" t="s">
        <v>1102</v>
      </c>
      <c r="F291" s="4" t="s">
        <v>3986</v>
      </c>
      <c r="G291" s="27">
        <v>42881</v>
      </c>
      <c r="H291" s="27">
        <v>42884</v>
      </c>
      <c r="I291" s="58" t="s">
        <v>8</v>
      </c>
      <c r="J291" s="25" t="s">
        <v>12</v>
      </c>
      <c r="K291" s="49"/>
      <c r="L291" s="45">
        <v>399</v>
      </c>
      <c r="M291" s="45">
        <v>120</v>
      </c>
      <c r="N291" s="14">
        <f t="shared" si="26"/>
        <v>339</v>
      </c>
      <c r="O291" s="15">
        <f>N291*1130</f>
        <v>383070</v>
      </c>
      <c r="P291" s="35">
        <v>319</v>
      </c>
      <c r="Q291" s="35">
        <v>60</v>
      </c>
      <c r="R291" s="35">
        <f t="shared" si="27"/>
        <v>289</v>
      </c>
      <c r="S291" s="34">
        <f>R291*1130</f>
        <v>326570</v>
      </c>
      <c r="T291" s="38">
        <f t="shared" si="28"/>
        <v>56500</v>
      </c>
      <c r="U291" s="16">
        <f>LOOKUP(X291, Area!A:A, Area!E:E)</f>
        <v>14</v>
      </c>
      <c r="V291" s="17" t="str">
        <f>LOOKUP(X291, Area!A:A, Area!F:F)</f>
        <v>1회</v>
      </c>
      <c r="W291" s="39" t="str">
        <f>LOOKUP(X291, Area!A:A, Area!C:C)</f>
        <v>KWL</v>
      </c>
      <c r="X291" s="3" t="s">
        <v>388</v>
      </c>
      <c r="Y291" s="3" t="s">
        <v>4587</v>
      </c>
      <c r="Z291" s="59" t="str">
        <f>IF(Y291 = "", "", IF(LOOKUP(Y291, Hotel!A:A, Hotel!B:B)=0, " ", LOOKUP(Y291, Hotel!A:A, Hotel!B:B)))</f>
        <v xml:space="preserve"> </v>
      </c>
      <c r="AA291" s="4" t="str">
        <f>IF(Y291 = "", "", IF(LOOKUP(Y291, Hotel!A:A, Hotel!C:C)=0, " ", LOOKUP(Y291, Hotel!A:A, Hotel!C:C)))</f>
        <v>http://booking.com/42e6a158da430</v>
      </c>
    </row>
    <row r="292" spans="1:27" x14ac:dyDescent="0.3">
      <c r="A292" s="12" t="str">
        <f>LOOKUP(B292, Nation!B:B, Nation!A:A)</f>
        <v>아시아</v>
      </c>
      <c r="B292" s="3" t="s">
        <v>88</v>
      </c>
      <c r="C292" s="12" t="str">
        <f>LOOKUP(X292, Area!A:A, Area!B:B)</f>
        <v>쿠알라룸프르</v>
      </c>
      <c r="D292" s="3" t="s">
        <v>3101</v>
      </c>
      <c r="E292" s="60" t="s">
        <v>1102</v>
      </c>
      <c r="F292" s="4" t="s">
        <v>3328</v>
      </c>
      <c r="G292" s="18">
        <v>42881</v>
      </c>
      <c r="H292" s="18">
        <v>42884</v>
      </c>
      <c r="I292" s="25" t="s">
        <v>8</v>
      </c>
      <c r="J292" s="25" t="s">
        <v>12</v>
      </c>
      <c r="K292" s="51"/>
      <c r="L292" s="26">
        <v>359</v>
      </c>
      <c r="M292" s="26">
        <v>120</v>
      </c>
      <c r="N292" s="14">
        <f t="shared" si="26"/>
        <v>299</v>
      </c>
      <c r="O292" s="15">
        <f>N292*1130</f>
        <v>337870</v>
      </c>
      <c r="P292" s="35">
        <v>289</v>
      </c>
      <c r="Q292" s="35">
        <v>60</v>
      </c>
      <c r="R292" s="35">
        <f t="shared" si="27"/>
        <v>259</v>
      </c>
      <c r="S292" s="34">
        <f>R292*1130</f>
        <v>292670</v>
      </c>
      <c r="T292" s="38">
        <f t="shared" si="28"/>
        <v>45200</v>
      </c>
      <c r="U292" s="16">
        <f>LOOKUP(X292, Area!A:A, Area!E:E)</f>
        <v>6</v>
      </c>
      <c r="V292" s="17" t="str">
        <f>LOOKUP(X292, Area!A:A, Area!F:F)</f>
        <v>직항</v>
      </c>
      <c r="W292" s="39" t="str">
        <f>LOOKUP(X292, Area!A:A, Area!C:C)</f>
        <v>KUL</v>
      </c>
      <c r="X292" s="3" t="s">
        <v>519</v>
      </c>
      <c r="Y292" s="3" t="s">
        <v>3568</v>
      </c>
      <c r="Z292" s="59">
        <f>IF(Y292 = "", "", IF(LOOKUP(Y292, Hotel!A:A, Hotel!B:B)=0, " ", LOOKUP(Y292, Hotel!A:A, Hotel!B:B)))</f>
        <v>5</v>
      </c>
      <c r="AA292" s="4" t="str">
        <f>IF(Y292 = "", "", IF(LOOKUP(Y292, Hotel!A:A, Hotel!C:C)=0, " ", LOOKUP(Y292, Hotel!A:A, Hotel!C:C)))</f>
        <v>http://booking.com/af7d09854727d609</v>
      </c>
    </row>
    <row r="293" spans="1:27" x14ac:dyDescent="0.3">
      <c r="A293" s="12" t="str">
        <f>LOOKUP(B293, Nation!B:B, Nation!A:A)</f>
        <v>북미</v>
      </c>
      <c r="B293" s="12" t="s">
        <v>11</v>
      </c>
      <c r="C293" s="12" t="str">
        <f>LOOKUP(X293, Area!A:A, Area!B:B)</f>
        <v>오레곤 포틀랜드</v>
      </c>
      <c r="D293" s="12" t="s">
        <v>2566</v>
      </c>
      <c r="E293" s="60" t="s">
        <v>1102</v>
      </c>
      <c r="F293" s="12" t="s">
        <v>1128</v>
      </c>
      <c r="G293" s="18">
        <v>42881</v>
      </c>
      <c r="H293" s="18">
        <v>42884</v>
      </c>
      <c r="I293" s="25" t="s">
        <v>8</v>
      </c>
      <c r="J293" s="13" t="s">
        <v>12</v>
      </c>
      <c r="K293" s="41"/>
      <c r="L293" s="14">
        <v>399</v>
      </c>
      <c r="M293" s="14">
        <v>120</v>
      </c>
      <c r="N293" s="14">
        <f t="shared" si="26"/>
        <v>339</v>
      </c>
      <c r="O293" s="15">
        <f>N293*1130</f>
        <v>383070</v>
      </c>
      <c r="P293" s="35">
        <v>279</v>
      </c>
      <c r="Q293" s="35">
        <v>0</v>
      </c>
      <c r="R293" s="35">
        <f t="shared" si="27"/>
        <v>279</v>
      </c>
      <c r="S293" s="34">
        <f>R293*1130</f>
        <v>315270</v>
      </c>
      <c r="T293" s="38">
        <f t="shared" si="28"/>
        <v>67800</v>
      </c>
      <c r="U293" s="16">
        <f>LOOKUP(X293, Area!A:A, Area!E:E)</f>
        <v>14</v>
      </c>
      <c r="V293" s="17" t="str">
        <f>LOOKUP(X293, Area!A:A, Area!F:F)</f>
        <v>1회</v>
      </c>
      <c r="W293" s="39" t="str">
        <f>LOOKUP(X293, Area!A:A, Area!C:C)</f>
        <v>PDX</v>
      </c>
      <c r="X293" s="4" t="s">
        <v>795</v>
      </c>
      <c r="Y293" s="4" t="s">
        <v>797</v>
      </c>
      <c r="Z293" s="59">
        <f>IF(Y293 = "", "", IF(LOOKUP(Y293, Hotel!A:A, Hotel!B:B)=0, " ", LOOKUP(Y293, Hotel!A:A, Hotel!B:B)))</f>
        <v>3</v>
      </c>
      <c r="AA293" s="4" t="str">
        <f>IF(Y293 = "", "", IF(LOOKUP(Y293, Hotel!A:A, Hotel!C:C)=0, " ", LOOKUP(Y293, Hotel!A:A, Hotel!C:C)))</f>
        <v>http://booking.com/f88741caeae60</v>
      </c>
    </row>
    <row r="294" spans="1:27" x14ac:dyDescent="0.3">
      <c r="A294" s="12" t="str">
        <f>LOOKUP(B294, Nation!B:B, Nation!A:A)</f>
        <v>아시아</v>
      </c>
      <c r="B294" s="12" t="s">
        <v>91</v>
      </c>
      <c r="C294" s="12" t="str">
        <f>LOOKUP(X294, Area!A:A, Area!B:B)</f>
        <v>광둥성 메이저우</v>
      </c>
      <c r="D294" s="12" t="s">
        <v>2497</v>
      </c>
      <c r="E294" s="60" t="s">
        <v>1102</v>
      </c>
      <c r="F294" s="12" t="s">
        <v>1121</v>
      </c>
      <c r="G294" s="18">
        <v>42881</v>
      </c>
      <c r="H294" s="18">
        <v>42884</v>
      </c>
      <c r="I294" s="13" t="s">
        <v>2495</v>
      </c>
      <c r="J294" s="13" t="s">
        <v>12</v>
      </c>
      <c r="K294" s="41"/>
      <c r="L294" s="14">
        <v>319</v>
      </c>
      <c r="M294" s="14">
        <v>90</v>
      </c>
      <c r="N294" s="14">
        <f t="shared" si="26"/>
        <v>274</v>
      </c>
      <c r="O294" s="15">
        <f>N294*1130</f>
        <v>309620</v>
      </c>
      <c r="P294" s="35">
        <v>259</v>
      </c>
      <c r="Q294" s="35">
        <v>60</v>
      </c>
      <c r="R294" s="35">
        <f t="shared" si="27"/>
        <v>229</v>
      </c>
      <c r="S294" s="34">
        <f>R294*1130</f>
        <v>258770</v>
      </c>
      <c r="T294" s="38">
        <f t="shared" si="28"/>
        <v>50850</v>
      </c>
      <c r="U294" s="16">
        <f>LOOKUP(X294, Area!A:A, Area!E:E)</f>
        <v>11</v>
      </c>
      <c r="V294" s="17" t="str">
        <f>LOOKUP(X294, Area!A:A, Area!F:F)</f>
        <v>1회</v>
      </c>
      <c r="W294" s="39" t="str">
        <f>LOOKUP(X294, Area!A:A, Area!C:C)</f>
        <v>MXZ</v>
      </c>
      <c r="X294" s="4" t="s">
        <v>2498</v>
      </c>
      <c r="Y294" s="4" t="s">
        <v>1528</v>
      </c>
      <c r="Z294" s="59" t="str">
        <f>IF(Y294 = "", "", IF(LOOKUP(Y294, Hotel!A:A, Hotel!B:B)=0, " ", LOOKUP(Y294, Hotel!A:A, Hotel!B:B)))</f>
        <v xml:space="preserve"> </v>
      </c>
      <c r="AA294" s="4" t="str">
        <f>IF(Y294 = "", "", IF(LOOKUP(Y294, Hotel!A:A, Hotel!C:C)=0, " ", LOOKUP(Y294, Hotel!A:A, Hotel!C:C)))</f>
        <v>http://booking.com/4f46f9dbb3c54</v>
      </c>
    </row>
    <row r="295" spans="1:27" x14ac:dyDescent="0.3">
      <c r="A295" s="12" t="str">
        <f>LOOKUP(B295, Nation!B:B, Nation!A:A)</f>
        <v>아프리카</v>
      </c>
      <c r="B295" s="12" t="s">
        <v>2477</v>
      </c>
      <c r="C295" s="12" t="str">
        <f>LOOKUP(X295, Area!A:A, Area!B:B)</f>
        <v>가우텡 요하네스버그</v>
      </c>
      <c r="D295" s="24" t="s">
        <v>469</v>
      </c>
      <c r="E295" s="60" t="s">
        <v>1102</v>
      </c>
      <c r="F295" s="12" t="s">
        <v>2480</v>
      </c>
      <c r="G295" s="18">
        <v>42881</v>
      </c>
      <c r="H295" s="18">
        <v>42883</v>
      </c>
      <c r="I295" s="25" t="s">
        <v>8</v>
      </c>
      <c r="J295" s="25" t="s">
        <v>28</v>
      </c>
      <c r="K295" s="41"/>
      <c r="L295" s="26">
        <v>189</v>
      </c>
      <c r="M295" s="26">
        <v>60</v>
      </c>
      <c r="N295" s="14">
        <f t="shared" si="26"/>
        <v>159</v>
      </c>
      <c r="O295" s="15">
        <f>N295*1130</f>
        <v>179670</v>
      </c>
      <c r="P295" s="34"/>
      <c r="Q295" s="34"/>
      <c r="R295" s="35">
        <f t="shared" si="27"/>
        <v>0</v>
      </c>
      <c r="S295" s="34">
        <f>R295*1130</f>
        <v>0</v>
      </c>
      <c r="T295" s="38">
        <f t="shared" ref="T295:T326" si="29">IF(R295&gt;0, O295-S295, 0)</f>
        <v>0</v>
      </c>
      <c r="U295" s="16">
        <f>LOOKUP(X295, Area!A:A, Area!E:E)</f>
        <v>18</v>
      </c>
      <c r="V295" s="17" t="str">
        <f>LOOKUP(X295, Area!A:A, Area!F:F)</f>
        <v>1회</v>
      </c>
      <c r="W295" s="39" t="str">
        <f>LOOKUP(X295, Area!A:A, Area!C:C)</f>
        <v>JNB</v>
      </c>
      <c r="X295" s="3" t="s">
        <v>471</v>
      </c>
      <c r="Y295" s="3" t="s">
        <v>470</v>
      </c>
      <c r="Z295" s="59" t="str">
        <f>IF(Y295 = "", "", IF(LOOKUP(Y295, Hotel!A:A, Hotel!B:B)=0, " ", LOOKUP(Y295, Hotel!A:A, Hotel!B:B)))</f>
        <v xml:space="preserve"> </v>
      </c>
      <c r="AA295" s="4" t="str">
        <f>IF(Y295 = "", "", IF(LOOKUP(Y295, Hotel!A:A, Hotel!C:C)=0, " ", LOOKUP(Y295, Hotel!A:A, Hotel!C:C)))</f>
        <v>http://booking.com/04dd0d81468883bc0</v>
      </c>
    </row>
    <row r="296" spans="1:27" x14ac:dyDescent="0.3">
      <c r="A296" s="12" t="str">
        <f>LOOKUP(B296, Nation!B:B, Nation!A:A)</f>
        <v>아시아</v>
      </c>
      <c r="B296" s="4" t="s">
        <v>71</v>
      </c>
      <c r="C296" s="12" t="str">
        <f>LOOKUP(X296, Area!A:A, Area!B:B)</f>
        <v>방콕</v>
      </c>
      <c r="D296" s="4" t="s">
        <v>3995</v>
      </c>
      <c r="E296" s="60" t="s">
        <v>1102</v>
      </c>
      <c r="F296" s="4" t="s">
        <v>4054</v>
      </c>
      <c r="G296" s="18">
        <v>42881</v>
      </c>
      <c r="H296" s="18">
        <v>42886</v>
      </c>
      <c r="I296" s="13" t="s">
        <v>8</v>
      </c>
      <c r="J296" s="13" t="s">
        <v>78</v>
      </c>
      <c r="K296" s="41"/>
      <c r="L296" s="32">
        <v>689</v>
      </c>
      <c r="M296" s="32">
        <v>270</v>
      </c>
      <c r="N296" s="14">
        <f t="shared" si="26"/>
        <v>554</v>
      </c>
      <c r="O296" s="15">
        <f>N296*1130</f>
        <v>626020</v>
      </c>
      <c r="P296" s="35"/>
      <c r="Q296" s="35"/>
      <c r="R296" s="35"/>
      <c r="S296" s="34"/>
      <c r="T296" s="38"/>
      <c r="U296" s="16">
        <f>LOOKUP(X296, Area!A:A, Area!E:E)</f>
        <v>4</v>
      </c>
      <c r="V296" s="17" t="str">
        <f>LOOKUP(X296, Area!A:A, Area!F:F)</f>
        <v>직항</v>
      </c>
      <c r="W296" s="39" t="str">
        <f>LOOKUP(X296, Area!A:A, Area!C:C)</f>
        <v>BKK</v>
      </c>
      <c r="X296" s="4" t="s">
        <v>73</v>
      </c>
      <c r="Y296" s="4" t="s">
        <v>3086</v>
      </c>
      <c r="Z296" s="4"/>
      <c r="AA296" s="4" t="str">
        <f>IF(Y296 = "", "", IF(LOOKUP(Y296, Hotel!A:A, Hotel!C:C)=0, " ", LOOKUP(Y296, Hotel!A:A, Hotel!C:C)))</f>
        <v>http://booking.com/3e9339ac3d80d1b7f</v>
      </c>
    </row>
    <row r="297" spans="1:27" x14ac:dyDescent="0.3">
      <c r="A297" s="12" t="str">
        <f>LOOKUP(B297, Nation!B:B, Nation!A:A)</f>
        <v>아시아</v>
      </c>
      <c r="B297" s="4" t="s">
        <v>760</v>
      </c>
      <c r="C297" s="12" t="str">
        <f>LOOKUP(X297, Area!A:A, Area!B:B)</f>
        <v>씨엠립</v>
      </c>
      <c r="D297" s="4" t="s">
        <v>4253</v>
      </c>
      <c r="E297" s="60" t="s">
        <v>4194</v>
      </c>
      <c r="F297" s="4" t="s">
        <v>4213</v>
      </c>
      <c r="G297" s="18">
        <v>42881</v>
      </c>
      <c r="H297" s="18">
        <v>42884</v>
      </c>
      <c r="I297" s="13" t="s">
        <v>8</v>
      </c>
      <c r="J297" s="13" t="s">
        <v>12</v>
      </c>
      <c r="K297" s="51"/>
      <c r="L297" s="45">
        <v>359</v>
      </c>
      <c r="M297" s="45">
        <v>120</v>
      </c>
      <c r="N297" s="14">
        <f t="shared" si="26"/>
        <v>299</v>
      </c>
      <c r="O297" s="15">
        <f>N297*1130</f>
        <v>337870</v>
      </c>
      <c r="P297" s="64">
        <v>289</v>
      </c>
      <c r="Q297" s="64">
        <v>120</v>
      </c>
      <c r="R297" s="35">
        <f t="shared" ref="R297:R303" si="30">(((P297*2)-Q297)/2)</f>
        <v>229</v>
      </c>
      <c r="S297" s="34">
        <f>R297*1130</f>
        <v>258770</v>
      </c>
      <c r="T297" s="38">
        <f t="shared" ref="T297:T328" si="31">IF(R297&gt;0, O297-S297, 0)</f>
        <v>79100</v>
      </c>
      <c r="U297" s="16">
        <f>LOOKUP(X297, Area!A:A, Area!E:E)</f>
        <v>5</v>
      </c>
      <c r="V297" s="17" t="str">
        <f>LOOKUP(X297, Area!A:A, Area!F:F)</f>
        <v>직항</v>
      </c>
      <c r="W297" s="39" t="str">
        <f>LOOKUP(X297, Area!A:A, Area!C:C)</f>
        <v>REP</v>
      </c>
      <c r="X297" s="3" t="s">
        <v>3040</v>
      </c>
      <c r="Y297" s="3" t="s">
        <v>4589</v>
      </c>
      <c r="Z297" s="3"/>
      <c r="AA297" s="4" t="str">
        <f>IF(Y297 = "", "", IF(LOOKUP(Y297, Hotel!A:A, Hotel!C:C)=0, " ", LOOKUP(Y297, Hotel!A:A, Hotel!C:C)))</f>
        <v>http://booking.com/5b649983edee926a9</v>
      </c>
    </row>
    <row r="298" spans="1:27" x14ac:dyDescent="0.3">
      <c r="A298" s="12" t="str">
        <f>LOOKUP(B298, Nation!B:B, Nation!A:A)</f>
        <v>아프리카</v>
      </c>
      <c r="B298" s="4" t="s">
        <v>394</v>
      </c>
      <c r="C298" s="12" t="str">
        <f>LOOKUP(X298, Area!A:A, Area!B:B)</f>
        <v>쟌지바르</v>
      </c>
      <c r="D298" s="4" t="s">
        <v>4510</v>
      </c>
      <c r="E298" s="60" t="s">
        <v>1102</v>
      </c>
      <c r="F298" s="4" t="s">
        <v>4519</v>
      </c>
      <c r="G298" s="18">
        <v>42881</v>
      </c>
      <c r="H298" s="18">
        <v>42883</v>
      </c>
      <c r="I298" s="13" t="s">
        <v>8</v>
      </c>
      <c r="J298" s="13" t="s">
        <v>28</v>
      </c>
      <c r="K298" s="49"/>
      <c r="L298" s="32">
        <v>139</v>
      </c>
      <c r="M298" s="32">
        <v>60</v>
      </c>
      <c r="N298" s="14">
        <f t="shared" si="26"/>
        <v>109</v>
      </c>
      <c r="O298" s="15">
        <f>N298*1130</f>
        <v>123170</v>
      </c>
      <c r="P298" s="34"/>
      <c r="Q298" s="34"/>
      <c r="R298" s="35">
        <f t="shared" si="30"/>
        <v>0</v>
      </c>
      <c r="S298" s="34">
        <f>R298*1130</f>
        <v>0</v>
      </c>
      <c r="T298" s="38">
        <f t="shared" si="31"/>
        <v>0</v>
      </c>
      <c r="U298" s="16">
        <f>LOOKUP(X298, Area!A:A, Area!E:E)</f>
        <v>18</v>
      </c>
      <c r="V298" s="17" t="str">
        <f>LOOKUP(X298, Area!A:A, Area!F:F)</f>
        <v>1회</v>
      </c>
      <c r="W298" s="39" t="str">
        <f>LOOKUP(X298, Area!A:A, Area!C:C)</f>
        <v>ZNZ</v>
      </c>
      <c r="X298" s="4" t="s">
        <v>4511</v>
      </c>
      <c r="Y298" s="4" t="s">
        <v>4512</v>
      </c>
      <c r="Z298" s="4"/>
      <c r="AA298" s="4" t="str">
        <f>IF(Y298 = "", "", IF(LOOKUP(Y298, Hotel!A:A, Hotel!C:C)=0, " ", LOOKUP(Y298, Hotel!A:A, Hotel!C:C)))</f>
        <v>https://www.hotelscombined.com/Hotel/Maswik_Lodge.htm</v>
      </c>
    </row>
    <row r="299" spans="1:27" x14ac:dyDescent="0.3">
      <c r="A299" s="12" t="str">
        <f>LOOKUP(B299, Nation!B:B, Nation!A:A)</f>
        <v>북미</v>
      </c>
      <c r="B299" s="4" t="s">
        <v>11</v>
      </c>
      <c r="C299" s="12" t="str">
        <f>LOOKUP(X299, Area!A:A, Area!B:B)</f>
        <v>네바다 라스베거스</v>
      </c>
      <c r="D299" s="4" t="s">
        <v>549</v>
      </c>
      <c r="E299" s="60" t="s">
        <v>1102</v>
      </c>
      <c r="F299" s="4" t="s">
        <v>4108</v>
      </c>
      <c r="G299" s="18">
        <v>42881</v>
      </c>
      <c r="H299" s="18">
        <v>42884</v>
      </c>
      <c r="I299" s="13" t="s">
        <v>8</v>
      </c>
      <c r="J299" s="13" t="s">
        <v>12</v>
      </c>
      <c r="K299" s="49"/>
      <c r="L299" s="32">
        <v>459</v>
      </c>
      <c r="M299" s="32">
        <v>150</v>
      </c>
      <c r="N299" s="14">
        <f t="shared" si="26"/>
        <v>384</v>
      </c>
      <c r="O299" s="15">
        <f>N299*1130</f>
        <v>433920</v>
      </c>
      <c r="P299" s="35">
        <v>319</v>
      </c>
      <c r="Q299" s="34"/>
      <c r="R299" s="35">
        <f t="shared" si="30"/>
        <v>319</v>
      </c>
      <c r="S299" s="34">
        <f>R299*1130</f>
        <v>360470</v>
      </c>
      <c r="T299" s="38">
        <f t="shared" si="31"/>
        <v>73450</v>
      </c>
      <c r="U299" s="16">
        <f>LOOKUP(X299, Area!A:A, Area!E:E)</f>
        <v>13</v>
      </c>
      <c r="V299" s="17" t="str">
        <f>LOOKUP(X299, Area!A:A, Area!F:F)</f>
        <v>직항</v>
      </c>
      <c r="W299" s="39" t="str">
        <f>LOOKUP(X299, Area!A:A, Area!C:C)</f>
        <v>LAS</v>
      </c>
      <c r="X299" s="4" t="s">
        <v>547</v>
      </c>
      <c r="Y299" s="4" t="s">
        <v>4190</v>
      </c>
      <c r="Z299" s="4" t="s">
        <v>550</v>
      </c>
      <c r="AA299" s="4" t="str">
        <f>IF(Y299 = "", "", IF(LOOKUP(Y299, Hotel!A:A, Hotel!C:C)=0, " ", LOOKUP(Y299, Hotel!A:A, Hotel!C:C)))</f>
        <v>https://www.hotelscombined.com/Hotel/Venetian_Resort_Hotel_Las_Vegas.htm</v>
      </c>
    </row>
    <row r="300" spans="1:27" x14ac:dyDescent="0.3">
      <c r="A300" s="12" t="str">
        <f>LOOKUP(B300, Nation!B:B, Nation!A:A)</f>
        <v>아시아</v>
      </c>
      <c r="B300" s="4" t="s">
        <v>91</v>
      </c>
      <c r="C300" s="12" t="str">
        <f>LOOKUP(X300, Area!A:A, Area!B:B)</f>
        <v>하이난성</v>
      </c>
      <c r="D300" s="4" t="s">
        <v>4284</v>
      </c>
      <c r="E300" s="60" t="s">
        <v>1102</v>
      </c>
      <c r="F300" s="4" t="s">
        <v>4544</v>
      </c>
      <c r="G300" s="18">
        <v>42881</v>
      </c>
      <c r="H300" s="18">
        <v>42886</v>
      </c>
      <c r="I300" s="13" t="s">
        <v>8</v>
      </c>
      <c r="J300" s="13" t="s">
        <v>78</v>
      </c>
      <c r="K300" s="49"/>
      <c r="L300" s="32">
        <v>839</v>
      </c>
      <c r="M300" s="32">
        <v>300</v>
      </c>
      <c r="N300" s="14">
        <f t="shared" si="26"/>
        <v>689</v>
      </c>
      <c r="O300" s="15">
        <f>N300*1130</f>
        <v>778570</v>
      </c>
      <c r="P300" s="34"/>
      <c r="Q300" s="34"/>
      <c r="R300" s="35">
        <f t="shared" si="30"/>
        <v>0</v>
      </c>
      <c r="S300" s="34">
        <f>R300*1130</f>
        <v>0</v>
      </c>
      <c r="T300" s="38">
        <f t="shared" si="31"/>
        <v>0</v>
      </c>
      <c r="U300" s="16">
        <f>LOOKUP(X300, Area!A:A, Area!E:E)</f>
        <v>9</v>
      </c>
      <c r="V300" s="17" t="str">
        <f>LOOKUP(X300, Area!A:A, Area!F:F)</f>
        <v>1회</v>
      </c>
      <c r="W300" s="39" t="str">
        <f>LOOKUP(X300, Area!A:A, Area!C:C)</f>
        <v>SYX</v>
      </c>
      <c r="X300" s="4" t="s">
        <v>4285</v>
      </c>
      <c r="Y300" s="4" t="s">
        <v>4545</v>
      </c>
      <c r="Z300" s="4"/>
      <c r="AA300" s="4" t="str">
        <f>IF(Y300 = "", "", IF(LOOKUP(Y300, Hotel!A:A, Hotel!C:C)=0, " ", LOOKUP(Y300, Hotel!A:A, Hotel!C:C)))</f>
        <v>http://booking.com/d075eb43b9335</v>
      </c>
    </row>
    <row r="301" spans="1:27" x14ac:dyDescent="0.3">
      <c r="A301" s="12" t="str">
        <f>LOOKUP(B301, Nation!B:B, Nation!A:A)</f>
        <v>유럽&amp;중동</v>
      </c>
      <c r="B301" s="4" t="s">
        <v>85</v>
      </c>
      <c r="C301" s="12" t="str">
        <f>LOOKUP(X301, Area!A:A, Area!B:B)</f>
        <v>에든버러</v>
      </c>
      <c r="D301" s="4" t="s">
        <v>4237</v>
      </c>
      <c r="E301" s="60" t="s">
        <v>1102</v>
      </c>
      <c r="F301" s="4" t="s">
        <v>4399</v>
      </c>
      <c r="G301" s="18">
        <v>42881</v>
      </c>
      <c r="H301" s="18">
        <v>42888</v>
      </c>
      <c r="I301" s="13" t="s">
        <v>8</v>
      </c>
      <c r="J301" s="13" t="s">
        <v>46</v>
      </c>
      <c r="K301" s="65"/>
      <c r="L301" s="32">
        <v>1169</v>
      </c>
      <c r="M301" s="32">
        <v>360</v>
      </c>
      <c r="N301" s="14">
        <f t="shared" si="26"/>
        <v>989</v>
      </c>
      <c r="O301" s="15">
        <f>N301*1130</f>
        <v>1117570</v>
      </c>
      <c r="P301" s="34"/>
      <c r="Q301" s="34"/>
      <c r="R301" s="35">
        <f t="shared" si="30"/>
        <v>0</v>
      </c>
      <c r="S301" s="34">
        <f>R301*1130</f>
        <v>0</v>
      </c>
      <c r="T301" s="38">
        <f t="shared" si="31"/>
        <v>0</v>
      </c>
      <c r="U301" s="16">
        <f>LOOKUP(X301, Area!A:A, Area!E:E)</f>
        <v>16</v>
      </c>
      <c r="V301" s="17" t="str">
        <f>LOOKUP(X301, Area!A:A, Area!F:F)</f>
        <v>1회</v>
      </c>
      <c r="W301" s="39" t="str">
        <f>LOOKUP(X301, Area!A:A, Area!C:C)</f>
        <v>EDI</v>
      </c>
      <c r="X301" s="4" t="s">
        <v>317</v>
      </c>
      <c r="Y301" s="4" t="s">
        <v>4438</v>
      </c>
      <c r="Z301" s="4"/>
      <c r="AA301" s="4" t="str">
        <f>IF(Y301 = "", "", IF(LOOKUP(Y301, Hotel!A:A, Hotel!C:C)=0, " ", LOOKUP(Y301, Hotel!A:A, Hotel!C:C)))</f>
        <v xml:space="preserve"> </v>
      </c>
    </row>
    <row r="302" spans="1:27" x14ac:dyDescent="0.3">
      <c r="A302" s="12" t="str">
        <f>LOOKUP(B302, Nation!B:B, Nation!A:A)</f>
        <v>유럽&amp;중동</v>
      </c>
      <c r="B302" s="24" t="s">
        <v>728</v>
      </c>
      <c r="C302" s="12" t="str">
        <f>LOOKUP(X302, Area!A:A, Area!B:B)</f>
        <v>퐈포스</v>
      </c>
      <c r="D302" s="24" t="s">
        <v>2600</v>
      </c>
      <c r="E302" s="60" t="s">
        <v>1102</v>
      </c>
      <c r="F302" s="4" t="s">
        <v>3303</v>
      </c>
      <c r="G302" s="27">
        <v>42881</v>
      </c>
      <c r="H302" s="27">
        <v>42884</v>
      </c>
      <c r="I302" s="13" t="s">
        <v>8</v>
      </c>
      <c r="J302" s="25" t="s">
        <v>12</v>
      </c>
      <c r="K302" s="41"/>
      <c r="L302" s="14">
        <v>369</v>
      </c>
      <c r="M302" s="14">
        <v>120</v>
      </c>
      <c r="N302" s="14">
        <f t="shared" si="26"/>
        <v>309</v>
      </c>
      <c r="O302" s="15">
        <f>N302*1130</f>
        <v>349170</v>
      </c>
      <c r="P302" s="35">
        <v>179</v>
      </c>
      <c r="Q302" s="35">
        <v>60</v>
      </c>
      <c r="R302" s="35">
        <f t="shared" si="30"/>
        <v>149</v>
      </c>
      <c r="S302" s="34">
        <f>R302*1130</f>
        <v>168370</v>
      </c>
      <c r="T302" s="38">
        <f t="shared" si="31"/>
        <v>180800</v>
      </c>
      <c r="U302" s="16">
        <f>LOOKUP(X302, Area!A:A, Area!E:E)</f>
        <v>33</v>
      </c>
      <c r="V302" s="17" t="str">
        <f>LOOKUP(X302, Area!A:A, Area!F:F)</f>
        <v>2회</v>
      </c>
      <c r="W302" s="39" t="str">
        <f>LOOKUP(X302, Area!A:A, Area!C:C)</f>
        <v>PFO</v>
      </c>
      <c r="X302" s="3" t="s">
        <v>730</v>
      </c>
      <c r="Y302" s="4" t="s">
        <v>2738</v>
      </c>
      <c r="Z302" s="59">
        <f>IF(Y302 = "", "", IF(LOOKUP(Y302, Hotel!A:A, Hotel!B:B)=0, " ", LOOKUP(Y302, Hotel!A:A, Hotel!B:B)))</f>
        <v>5</v>
      </c>
      <c r="AA302" s="4" t="str">
        <f>IF(Y302 = "", "", IF(LOOKUP(Y302, Hotel!A:A, Hotel!C:C)=0, " ", LOOKUP(Y302, Hotel!A:A, Hotel!C:C)))</f>
        <v xml:space="preserve"> </v>
      </c>
    </row>
    <row r="303" spans="1:27" x14ac:dyDescent="0.3">
      <c r="A303" s="12" t="str">
        <f>LOOKUP(B303, Nation!B:B, Nation!A:A)</f>
        <v>아시아</v>
      </c>
      <c r="B303" s="4" t="s">
        <v>91</v>
      </c>
      <c r="C303" s="12" t="str">
        <f>LOOKUP(X303, Area!A:A, Area!B:B)</f>
        <v>산시 시안</v>
      </c>
      <c r="D303" s="4" t="s">
        <v>3081</v>
      </c>
      <c r="E303" s="60" t="s">
        <v>1102</v>
      </c>
      <c r="F303" s="4" t="s">
        <v>3850</v>
      </c>
      <c r="G303" s="18">
        <v>42882</v>
      </c>
      <c r="H303" s="18">
        <v>42885</v>
      </c>
      <c r="I303" s="13" t="s">
        <v>2</v>
      </c>
      <c r="J303" s="13" t="s">
        <v>12</v>
      </c>
      <c r="K303" s="49"/>
      <c r="L303" s="32">
        <v>399</v>
      </c>
      <c r="M303" s="32">
        <v>120</v>
      </c>
      <c r="N303" s="14">
        <f t="shared" si="26"/>
        <v>339</v>
      </c>
      <c r="O303" s="15">
        <f>N303*1130</f>
        <v>383070</v>
      </c>
      <c r="P303" s="35">
        <v>319</v>
      </c>
      <c r="Q303" s="35">
        <v>60</v>
      </c>
      <c r="R303" s="35">
        <f t="shared" si="30"/>
        <v>289</v>
      </c>
      <c r="S303" s="34">
        <f>R303*1130</f>
        <v>326570</v>
      </c>
      <c r="T303" s="38">
        <f t="shared" si="31"/>
        <v>56500</v>
      </c>
      <c r="U303" s="16">
        <f>LOOKUP(X303, Area!A:A, Area!E:E)</f>
        <v>3</v>
      </c>
      <c r="V303" s="17" t="str">
        <f>LOOKUP(X303, Area!A:A, Area!F:F)</f>
        <v>직항</v>
      </c>
      <c r="W303" s="39" t="str">
        <f>LOOKUP(X303, Area!A:A, Area!C:C)</f>
        <v>XIY</v>
      </c>
      <c r="X303" s="4" t="s">
        <v>1077</v>
      </c>
      <c r="Y303" s="4" t="s">
        <v>1079</v>
      </c>
      <c r="Z303" s="59">
        <f>IF(Y303 = "", "", IF(LOOKUP(Y303, Hotel!A:A, Hotel!B:B)=0, " ", LOOKUP(Y303, Hotel!A:A, Hotel!B:B)))</f>
        <v>5</v>
      </c>
      <c r="AA303" s="4" t="str">
        <f>IF(Y303 = "", "", IF(LOOKUP(Y303, Hotel!A:A, Hotel!C:C)=0, " ", LOOKUP(Y303, Hotel!A:A, Hotel!C:C)))</f>
        <v>http://booking.com/e5720c1402b1b5b95</v>
      </c>
    </row>
    <row r="304" spans="1:27" x14ac:dyDescent="0.3">
      <c r="A304" s="12" t="str">
        <f>LOOKUP(B304, Nation!B:B, Nation!A:A)</f>
        <v>유럽&amp;중동</v>
      </c>
      <c r="B304" s="3" t="s">
        <v>27</v>
      </c>
      <c r="C304" s="12" t="str">
        <f>LOOKUP(X304, Area!A:A, Area!B:B)</f>
        <v>아테네 아티카</v>
      </c>
      <c r="D304" s="3" t="s">
        <v>3968</v>
      </c>
      <c r="E304" s="60" t="s">
        <v>1102</v>
      </c>
      <c r="F304" s="4" t="s">
        <v>3971</v>
      </c>
      <c r="G304" s="27">
        <v>42882</v>
      </c>
      <c r="H304" s="27">
        <v>42889</v>
      </c>
      <c r="I304" s="58" t="s">
        <v>2</v>
      </c>
      <c r="J304" s="25" t="s">
        <v>46</v>
      </c>
      <c r="K304" s="49"/>
      <c r="L304" s="45">
        <v>729</v>
      </c>
      <c r="M304" s="45">
        <v>270</v>
      </c>
      <c r="N304" s="14">
        <f t="shared" si="26"/>
        <v>594</v>
      </c>
      <c r="O304" s="15">
        <f>N304*1130</f>
        <v>671220</v>
      </c>
      <c r="P304" s="35"/>
      <c r="Q304" s="35"/>
      <c r="R304" s="35"/>
      <c r="S304" s="34">
        <f>R304*1130</f>
        <v>0</v>
      </c>
      <c r="T304" s="38">
        <f t="shared" si="31"/>
        <v>0</v>
      </c>
      <c r="U304" s="16">
        <f>LOOKUP(X304, Area!A:A, Area!E:E)</f>
        <v>14</v>
      </c>
      <c r="V304" s="17" t="str">
        <f>LOOKUP(X304, Area!A:A, Area!F:F)</f>
        <v>1회</v>
      </c>
      <c r="W304" s="39" t="str">
        <f>LOOKUP(X304, Area!A:A, Area!C:C)</f>
        <v>ATH</v>
      </c>
      <c r="X304" s="3" t="s">
        <v>44</v>
      </c>
      <c r="Y304" s="4" t="s">
        <v>2738</v>
      </c>
      <c r="Z304" s="59">
        <f>IF(Y304 = "", "", IF(LOOKUP(Y304, Hotel!A:A, Hotel!B:B)=0, " ", LOOKUP(Y304, Hotel!A:A, Hotel!B:B)))</f>
        <v>5</v>
      </c>
      <c r="AA304" s="4" t="str">
        <f>IF(Y304 = "", "", IF(LOOKUP(Y304, Hotel!A:A, Hotel!C:C)=0, " ", LOOKUP(Y304, Hotel!A:A, Hotel!C:C)))</f>
        <v xml:space="preserve"> </v>
      </c>
    </row>
    <row r="305" spans="1:27" x14ac:dyDescent="0.3">
      <c r="A305" s="12" t="str">
        <f>LOOKUP(B305, Nation!B:B, Nation!A:A)</f>
        <v>아시아</v>
      </c>
      <c r="B305" s="3" t="s">
        <v>71</v>
      </c>
      <c r="C305" s="12" t="str">
        <f>LOOKUP(X305, Area!A:A, Area!B:B)</f>
        <v>코사무이</v>
      </c>
      <c r="D305" s="3" t="s">
        <v>3665</v>
      </c>
      <c r="E305" s="60" t="s">
        <v>1102</v>
      </c>
      <c r="F305" s="4" t="s">
        <v>3741</v>
      </c>
      <c r="G305" s="27">
        <v>42883</v>
      </c>
      <c r="H305" s="27">
        <v>42886</v>
      </c>
      <c r="I305" s="25" t="s">
        <v>21</v>
      </c>
      <c r="J305" s="25" t="s">
        <v>12</v>
      </c>
      <c r="K305" s="51"/>
      <c r="L305" s="45">
        <v>399</v>
      </c>
      <c r="M305" s="45">
        <v>120</v>
      </c>
      <c r="N305" s="14">
        <f t="shared" si="26"/>
        <v>339</v>
      </c>
      <c r="O305" s="15">
        <f>N305*1130</f>
        <v>383070</v>
      </c>
      <c r="P305" s="35">
        <v>319</v>
      </c>
      <c r="Q305" s="35">
        <v>60</v>
      </c>
      <c r="R305" s="35">
        <f t="shared" ref="R305:R314" si="32">(((P305*2)-Q305)/2)</f>
        <v>289</v>
      </c>
      <c r="S305" s="34">
        <f>R305*1130</f>
        <v>326570</v>
      </c>
      <c r="T305" s="38">
        <f t="shared" si="31"/>
        <v>56500</v>
      </c>
      <c r="U305" s="16">
        <f>LOOKUP(X305, Area!A:A, Area!E:E)</f>
        <v>9</v>
      </c>
      <c r="V305" s="17" t="str">
        <f>LOOKUP(X305, Area!A:A, Area!F:F)</f>
        <v>1회</v>
      </c>
      <c r="W305" s="39" t="str">
        <f>LOOKUP(X305, Area!A:A, Area!C:C)</f>
        <v>USM</v>
      </c>
      <c r="X305" s="3" t="s">
        <v>501</v>
      </c>
      <c r="Y305" s="4" t="s">
        <v>3625</v>
      </c>
      <c r="Z305" s="59">
        <f>IF(Y305 = "", "", IF(LOOKUP(Y305, Hotel!A:A, Hotel!B:B)=0, " ", LOOKUP(Y305, Hotel!A:A, Hotel!B:B)))</f>
        <v>4</v>
      </c>
      <c r="AA305" s="4" t="str">
        <f>IF(Y305 = "", "", IF(LOOKUP(Y305, Hotel!A:A, Hotel!C:C)=0, " ", LOOKUP(Y305, Hotel!A:A, Hotel!C:C)))</f>
        <v>http://booking.com/d7c10191ba0448230</v>
      </c>
    </row>
    <row r="306" spans="1:27" x14ac:dyDescent="0.3">
      <c r="A306" s="12" t="str">
        <f>LOOKUP(B306, Nation!B:B, Nation!A:A)</f>
        <v>아시아</v>
      </c>
      <c r="B306" s="4" t="s">
        <v>91</v>
      </c>
      <c r="C306" s="12" t="str">
        <f>LOOKUP(X306, Area!A:A, Area!B:B)</f>
        <v>소주</v>
      </c>
      <c r="D306" s="4" t="s">
        <v>4293</v>
      </c>
      <c r="E306" s="60" t="s">
        <v>1102</v>
      </c>
      <c r="F306" s="4" t="s">
        <v>4305</v>
      </c>
      <c r="G306" s="18">
        <v>42883</v>
      </c>
      <c r="H306" s="18">
        <v>42886</v>
      </c>
      <c r="I306" s="13" t="s">
        <v>21</v>
      </c>
      <c r="J306" s="13" t="s">
        <v>12</v>
      </c>
      <c r="K306" s="65"/>
      <c r="L306" s="32">
        <v>499</v>
      </c>
      <c r="M306" s="32">
        <v>180</v>
      </c>
      <c r="N306" s="14">
        <f t="shared" si="26"/>
        <v>409</v>
      </c>
      <c r="O306" s="15">
        <f>N306*1130</f>
        <v>462170</v>
      </c>
      <c r="P306" s="34"/>
      <c r="Q306" s="34"/>
      <c r="R306" s="35">
        <f t="shared" si="32"/>
        <v>0</v>
      </c>
      <c r="S306" s="34">
        <f>R306*1130</f>
        <v>0</v>
      </c>
      <c r="T306" s="38">
        <f t="shared" si="31"/>
        <v>0</v>
      </c>
      <c r="U306" s="16">
        <f>LOOKUP(X306, Area!A:A, Area!E:E)</f>
        <v>5</v>
      </c>
      <c r="V306" s="17" t="str">
        <f>LOOKUP(X306, Area!A:A, Area!F:F)</f>
        <v>1회</v>
      </c>
      <c r="W306" s="39" t="str">
        <f>LOOKUP(X306, Area!A:A, Area!C:C)</f>
        <v>SHA</v>
      </c>
      <c r="X306" s="4" t="s">
        <v>970</v>
      </c>
      <c r="Y306" s="4" t="s">
        <v>969</v>
      </c>
      <c r="Z306" s="4"/>
      <c r="AA306" s="4" t="str">
        <f>IF(Y306 = "", "", IF(LOOKUP(Y306, Hotel!A:A, Hotel!C:C)=0, " ", LOOKUP(Y306, Hotel!A:A, Hotel!C:C)))</f>
        <v>http://booking.com/a4e1fcf56cafcbe4</v>
      </c>
    </row>
    <row r="307" spans="1:27" x14ac:dyDescent="0.3">
      <c r="A307" s="12" t="str">
        <f>LOOKUP(B307, Nation!B:B, Nation!A:A)</f>
        <v>아시아</v>
      </c>
      <c r="B307" s="12" t="s">
        <v>2554</v>
      </c>
      <c r="C307" s="12" t="str">
        <f>LOOKUP(X307, Area!A:A, Area!B:B)</f>
        <v>상하이</v>
      </c>
      <c r="D307" s="12" t="s">
        <v>2555</v>
      </c>
      <c r="E307" s="60" t="s">
        <v>1102</v>
      </c>
      <c r="F307" s="12" t="s">
        <v>1118</v>
      </c>
      <c r="G307" s="18">
        <v>42883</v>
      </c>
      <c r="H307" s="18">
        <v>42886</v>
      </c>
      <c r="I307" s="13" t="s">
        <v>668</v>
      </c>
      <c r="J307" s="13" t="s">
        <v>12</v>
      </c>
      <c r="K307" s="41"/>
      <c r="L307" s="14">
        <v>399</v>
      </c>
      <c r="M307" s="14">
        <v>120</v>
      </c>
      <c r="N307" s="14">
        <f t="shared" si="26"/>
        <v>339</v>
      </c>
      <c r="O307" s="15">
        <f>N307*1130</f>
        <v>383070</v>
      </c>
      <c r="P307" s="35">
        <v>289</v>
      </c>
      <c r="Q307" s="35">
        <v>0</v>
      </c>
      <c r="R307" s="35">
        <f t="shared" si="32"/>
        <v>289</v>
      </c>
      <c r="S307" s="34">
        <f>R307*1130</f>
        <v>326570</v>
      </c>
      <c r="T307" s="38">
        <f t="shared" si="31"/>
        <v>56500</v>
      </c>
      <c r="U307" s="16">
        <f>LOOKUP(X307, Area!A:A, Area!E:E)</f>
        <v>2</v>
      </c>
      <c r="V307" s="17" t="str">
        <f>LOOKUP(X307, Area!A:A, Area!F:F)</f>
        <v>직항</v>
      </c>
      <c r="W307" s="39" t="str">
        <f>LOOKUP(X307, Area!A:A, Area!C:C)</f>
        <v>PVG</v>
      </c>
      <c r="X307" s="28" t="s">
        <v>920</v>
      </c>
      <c r="Y307" s="4" t="s">
        <v>2556</v>
      </c>
      <c r="Z307" s="59">
        <f>IF(Y307 = "", "", IF(LOOKUP(Y307, Hotel!A:A, Hotel!B:B)=0, " ", LOOKUP(Y307, Hotel!A:A, Hotel!B:B)))</f>
        <v>4</v>
      </c>
      <c r="AA307" s="4" t="str">
        <f>IF(Y307 = "", "", IF(LOOKUP(Y307, Hotel!A:A, Hotel!C:C)=0, " ", LOOKUP(Y307, Hotel!A:A, Hotel!C:C)))</f>
        <v>http://booking.com/64c5ef80ef2a</v>
      </c>
    </row>
    <row r="308" spans="1:27" x14ac:dyDescent="0.3">
      <c r="A308" s="12" t="str">
        <f>LOOKUP(B308, Nation!B:B, Nation!A:A)</f>
        <v>아시아</v>
      </c>
      <c r="B308" s="3" t="s">
        <v>249</v>
      </c>
      <c r="C308" s="12" t="str">
        <f>LOOKUP(X308, Area!A:A, Area!B:B)</f>
        <v>호치민</v>
      </c>
      <c r="D308" s="3" t="s">
        <v>3397</v>
      </c>
      <c r="E308" s="60" t="s">
        <v>1102</v>
      </c>
      <c r="F308" s="4" t="s">
        <v>3417</v>
      </c>
      <c r="G308" s="27">
        <v>42883</v>
      </c>
      <c r="H308" s="27">
        <v>42886</v>
      </c>
      <c r="I308" s="25" t="s">
        <v>21</v>
      </c>
      <c r="J308" s="25" t="s">
        <v>12</v>
      </c>
      <c r="K308" s="51"/>
      <c r="L308" s="26">
        <v>319</v>
      </c>
      <c r="M308" s="26">
        <v>90</v>
      </c>
      <c r="N308" s="14">
        <f t="shared" si="26"/>
        <v>274</v>
      </c>
      <c r="O308" s="15">
        <f>N308*1130</f>
        <v>309620</v>
      </c>
      <c r="P308" s="35">
        <v>259</v>
      </c>
      <c r="Q308" s="35">
        <v>60</v>
      </c>
      <c r="R308" s="35">
        <f t="shared" si="32"/>
        <v>229</v>
      </c>
      <c r="S308" s="34">
        <f>R308*1130</f>
        <v>258770</v>
      </c>
      <c r="T308" s="38">
        <f t="shared" si="31"/>
        <v>50850</v>
      </c>
      <c r="U308" s="16">
        <f>LOOKUP(X308, Area!A:A, Area!E:E)</f>
        <v>5</v>
      </c>
      <c r="V308" s="17" t="str">
        <f>LOOKUP(X308, Area!A:A, Area!F:F)</f>
        <v>직항</v>
      </c>
      <c r="W308" s="39" t="str">
        <f>LOOKUP(X308, Area!A:A, Area!C:C)</f>
        <v>SGN</v>
      </c>
      <c r="X308" s="3" t="s">
        <v>1001</v>
      </c>
      <c r="Y308" s="4" t="s">
        <v>3235</v>
      </c>
      <c r="Z308" s="59">
        <f>IF(Y308 = "", "", IF(LOOKUP(Y308, Hotel!A:A, Hotel!B:B)=0, " ", LOOKUP(Y308, Hotel!A:A, Hotel!B:B)))</f>
        <v>5</v>
      </c>
      <c r="AA308" s="4" t="str">
        <f>IF(Y308 = "", "", IF(LOOKUP(Y308, Hotel!A:A, Hotel!C:C)=0, " ", LOOKUP(Y308, Hotel!A:A, Hotel!C:C)))</f>
        <v>http://booking.com/75fbfb9ef59766</v>
      </c>
    </row>
    <row r="309" spans="1:27" x14ac:dyDescent="0.3">
      <c r="A309" s="12" t="str">
        <f>LOOKUP(B309, Nation!B:B, Nation!A:A)</f>
        <v>아시아</v>
      </c>
      <c r="B309" s="4" t="s">
        <v>91</v>
      </c>
      <c r="C309" s="12" t="str">
        <f>LOOKUP(X309, Area!A:A, Area!B:B)</f>
        <v>산동성 청도</v>
      </c>
      <c r="D309" s="4" t="s">
        <v>4246</v>
      </c>
      <c r="E309" s="60" t="s">
        <v>1102</v>
      </c>
      <c r="F309" s="4" t="s">
        <v>4394</v>
      </c>
      <c r="G309" s="18">
        <v>42883</v>
      </c>
      <c r="H309" s="18">
        <v>42886</v>
      </c>
      <c r="I309" s="13" t="s">
        <v>21</v>
      </c>
      <c r="J309" s="13" t="s">
        <v>12</v>
      </c>
      <c r="K309" s="65"/>
      <c r="L309" s="32">
        <v>539</v>
      </c>
      <c r="M309" s="32">
        <v>210</v>
      </c>
      <c r="N309" s="14">
        <f t="shared" si="26"/>
        <v>434</v>
      </c>
      <c r="O309" s="15">
        <f>N309*1130</f>
        <v>490420</v>
      </c>
      <c r="P309" s="34"/>
      <c r="Q309" s="34"/>
      <c r="R309" s="35">
        <f t="shared" si="32"/>
        <v>0</v>
      </c>
      <c r="S309" s="34">
        <f>R309*1130</f>
        <v>0</v>
      </c>
      <c r="T309" s="38">
        <f t="shared" si="31"/>
        <v>0</v>
      </c>
      <c r="U309" s="16">
        <f>LOOKUP(X309, Area!A:A, Area!E:E)</f>
        <v>1</v>
      </c>
      <c r="V309" s="17" t="str">
        <f>LOOKUP(X309, Area!A:A, Area!F:F)</f>
        <v>직항</v>
      </c>
      <c r="W309" s="39" t="str">
        <f>LOOKUP(X309, Area!A:A, Area!C:C)</f>
        <v>TAO</v>
      </c>
      <c r="X309" s="4" t="s">
        <v>820</v>
      </c>
      <c r="Y309" s="4" t="s">
        <v>819</v>
      </c>
      <c r="Z309" s="4"/>
      <c r="AA309" s="4" t="str">
        <f>IF(Y309 = "", "", IF(LOOKUP(Y309, Hotel!A:A, Hotel!C:C)=0, " ", LOOKUP(Y309, Hotel!A:A, Hotel!C:C)))</f>
        <v>http://booking.com/70bc0f538a3e47d</v>
      </c>
    </row>
    <row r="310" spans="1:27" x14ac:dyDescent="0.3">
      <c r="A310" s="12" t="str">
        <f>LOOKUP(B310, Nation!B:B, Nation!A:A)</f>
        <v>아시아</v>
      </c>
      <c r="B310" s="12" t="s">
        <v>432</v>
      </c>
      <c r="C310" s="12" t="str">
        <f>LOOKUP(X310, Area!A:A, Area!B:B)</f>
        <v>홍콩</v>
      </c>
      <c r="D310" s="12" t="s">
        <v>443</v>
      </c>
      <c r="E310" s="60" t="s">
        <v>1102</v>
      </c>
      <c r="F310" s="4" t="s">
        <v>2971</v>
      </c>
      <c r="G310" s="27">
        <v>42883</v>
      </c>
      <c r="H310" s="27">
        <v>42886</v>
      </c>
      <c r="I310" s="13" t="s">
        <v>21</v>
      </c>
      <c r="J310" s="13" t="s">
        <v>12</v>
      </c>
      <c r="K310" s="41"/>
      <c r="L310" s="14">
        <v>499</v>
      </c>
      <c r="M310" s="14">
        <v>180</v>
      </c>
      <c r="N310" s="14">
        <f t="shared" si="26"/>
        <v>409</v>
      </c>
      <c r="O310" s="15">
        <f>N310*1130</f>
        <v>462170</v>
      </c>
      <c r="P310" s="35">
        <v>429</v>
      </c>
      <c r="Q310" s="35">
        <v>60</v>
      </c>
      <c r="R310" s="35">
        <f t="shared" si="32"/>
        <v>399</v>
      </c>
      <c r="S310" s="34">
        <f>R310*1130</f>
        <v>450870</v>
      </c>
      <c r="T310" s="38">
        <f t="shared" si="31"/>
        <v>11300</v>
      </c>
      <c r="U310" s="16">
        <f>LOOKUP(X310, Area!A:A, Area!E:E)</f>
        <v>4</v>
      </c>
      <c r="V310" s="17" t="str">
        <f>LOOKUP(X310, Area!A:A, Area!F:F)</f>
        <v>직항</v>
      </c>
      <c r="W310" s="39" t="str">
        <f>LOOKUP(X310, Area!A:A, Area!C:C)</f>
        <v>HKG</v>
      </c>
      <c r="X310" s="4" t="s">
        <v>436</v>
      </c>
      <c r="Y310" s="4" t="s">
        <v>435</v>
      </c>
      <c r="Z310" s="59">
        <f>IF(Y310 = "", "", IF(LOOKUP(Y310, Hotel!A:A, Hotel!B:B)=0, " ", LOOKUP(Y310, Hotel!A:A, Hotel!B:B)))</f>
        <v>4</v>
      </c>
      <c r="AA310" s="4" t="str">
        <f>IF(Y310 = "", "", IF(LOOKUP(Y310, Hotel!A:A, Hotel!C:C)=0, " ", LOOKUP(Y310, Hotel!A:A, Hotel!C:C)))</f>
        <v>http://booking.com/3d60717d835d</v>
      </c>
    </row>
    <row r="311" spans="1:27" x14ac:dyDescent="0.3">
      <c r="A311" s="12" t="str">
        <f>LOOKUP(B311, Nation!B:B, Nation!A:A)</f>
        <v>아시아</v>
      </c>
      <c r="B311" s="4" t="s">
        <v>583</v>
      </c>
      <c r="C311" s="12" t="str">
        <f>LOOKUP(X311, Area!A:A, Area!B:B)</f>
        <v>마카오</v>
      </c>
      <c r="D311" s="4" t="s">
        <v>4466</v>
      </c>
      <c r="E311" s="60" t="s">
        <v>1102</v>
      </c>
      <c r="F311" s="4" t="s">
        <v>4465</v>
      </c>
      <c r="G311" s="18">
        <v>42884</v>
      </c>
      <c r="H311" s="18">
        <v>42887</v>
      </c>
      <c r="I311" s="13" t="s">
        <v>25</v>
      </c>
      <c r="J311" s="13" t="s">
        <v>12</v>
      </c>
      <c r="K311" s="49"/>
      <c r="L311" s="32">
        <v>369</v>
      </c>
      <c r="M311" s="32">
        <v>150</v>
      </c>
      <c r="N311" s="14">
        <f t="shared" si="26"/>
        <v>294</v>
      </c>
      <c r="O311" s="15">
        <f>N311*1130</f>
        <v>332220</v>
      </c>
      <c r="P311" s="34"/>
      <c r="Q311" s="34"/>
      <c r="R311" s="35">
        <f t="shared" si="32"/>
        <v>0</v>
      </c>
      <c r="S311" s="34">
        <f>R311*1130</f>
        <v>0</v>
      </c>
      <c r="T311" s="38">
        <f t="shared" si="31"/>
        <v>0</v>
      </c>
      <c r="U311" s="16">
        <f>LOOKUP(X311, Area!A:A, Area!E:E)</f>
        <v>3</v>
      </c>
      <c r="V311" s="17" t="str">
        <f>LOOKUP(X311, Area!A:A, Area!F:F)</f>
        <v>직항</v>
      </c>
      <c r="W311" s="39" t="str">
        <f>LOOKUP(X311, Area!A:A, Area!C:C)</f>
        <v>MFM</v>
      </c>
      <c r="X311" s="4" t="s">
        <v>585</v>
      </c>
      <c r="Y311" s="4" t="s">
        <v>4467</v>
      </c>
      <c r="Z311" s="4"/>
      <c r="AA311" s="4" t="str">
        <f>IF(Y311 = "", "", IF(LOOKUP(Y311, Hotel!A:A, Hotel!C:C)=0, " ", LOOKUP(Y311, Hotel!A:A, Hotel!C:C)))</f>
        <v>http://booking.com/781497ba3d5d79a</v>
      </c>
    </row>
    <row r="312" spans="1:27" x14ac:dyDescent="0.3">
      <c r="A312" s="12" t="str">
        <f>LOOKUP(B312, Nation!B:B, Nation!A:A)</f>
        <v>아시아</v>
      </c>
      <c r="B312" s="3" t="s">
        <v>91</v>
      </c>
      <c r="C312" s="12" t="str">
        <f>LOOKUP(X312, Area!A:A, Area!B:B)</f>
        <v>광둥성 롱승</v>
      </c>
      <c r="D312" s="3" t="s">
        <v>2493</v>
      </c>
      <c r="E312" s="60" t="s">
        <v>1102</v>
      </c>
      <c r="F312" s="4" t="s">
        <v>3664</v>
      </c>
      <c r="G312" s="27">
        <v>42884</v>
      </c>
      <c r="H312" s="27">
        <v>42887</v>
      </c>
      <c r="I312" s="25" t="s">
        <v>25</v>
      </c>
      <c r="J312" s="25" t="s">
        <v>12</v>
      </c>
      <c r="K312" s="51"/>
      <c r="L312" s="45">
        <v>319</v>
      </c>
      <c r="M312" s="45">
        <v>90</v>
      </c>
      <c r="N312" s="14">
        <f t="shared" si="26"/>
        <v>274</v>
      </c>
      <c r="O312" s="15">
        <f>N312*1130</f>
        <v>309620</v>
      </c>
      <c r="P312" s="35">
        <v>239</v>
      </c>
      <c r="Q312" s="35">
        <v>0</v>
      </c>
      <c r="R312" s="35">
        <f t="shared" si="32"/>
        <v>239</v>
      </c>
      <c r="S312" s="34">
        <f>R312*1130</f>
        <v>270070</v>
      </c>
      <c r="T312" s="38">
        <f t="shared" si="31"/>
        <v>39550</v>
      </c>
      <c r="U312" s="16">
        <f>LOOKUP(X312, Area!A:A, Area!E:E)</f>
        <v>14</v>
      </c>
      <c r="V312" s="17" t="str">
        <f>LOOKUP(X312, Area!A:A, Area!F:F)</f>
        <v>1회</v>
      </c>
      <c r="W312" s="39" t="str">
        <f>LOOKUP(X312, Area!A:A, Area!C:C)</f>
        <v>KWL</v>
      </c>
      <c r="X312" s="3" t="s">
        <v>2208</v>
      </c>
      <c r="Y312" s="3" t="s">
        <v>570</v>
      </c>
      <c r="Z312" s="59" t="str">
        <f>IF(Y312 = "", "", IF(LOOKUP(Y312, Hotel!A:A, Hotel!B:B)=0, " ", LOOKUP(Y312, Hotel!A:A, Hotel!B:B)))</f>
        <v xml:space="preserve"> </v>
      </c>
      <c r="AA312" s="4" t="str">
        <f>IF(Y312 = "", "", IF(LOOKUP(Y312, Hotel!A:A, Hotel!C:C)=0, " ", LOOKUP(Y312, Hotel!A:A, Hotel!C:C)))</f>
        <v>http://www.agoda.com/ko-kr/guilin-longsheng-huamei-international-hotel/hotel/guilin-cn.html</v>
      </c>
    </row>
    <row r="313" spans="1:27" x14ac:dyDescent="0.3">
      <c r="A313" s="12" t="str">
        <f>LOOKUP(B313, Nation!B:B, Nation!A:A)</f>
        <v>아시아</v>
      </c>
      <c r="B313" s="12" t="s">
        <v>91</v>
      </c>
      <c r="C313" s="12" t="str">
        <f>LOOKUP(X313, Area!A:A, Area!B:B)</f>
        <v>광둥성 메이저우</v>
      </c>
      <c r="D313" s="12" t="s">
        <v>2497</v>
      </c>
      <c r="E313" s="60" t="s">
        <v>1102</v>
      </c>
      <c r="F313" s="12" t="s">
        <v>1115</v>
      </c>
      <c r="G313" s="18">
        <v>42884</v>
      </c>
      <c r="H313" s="18">
        <v>42887</v>
      </c>
      <c r="I313" s="13" t="s">
        <v>2494</v>
      </c>
      <c r="J313" s="13" t="s">
        <v>12</v>
      </c>
      <c r="K313" s="41"/>
      <c r="L313" s="14">
        <v>319</v>
      </c>
      <c r="M313" s="14">
        <v>90</v>
      </c>
      <c r="N313" s="14">
        <f t="shared" si="26"/>
        <v>274</v>
      </c>
      <c r="O313" s="15">
        <f>N313*1130</f>
        <v>309620</v>
      </c>
      <c r="P313" s="35">
        <v>259</v>
      </c>
      <c r="Q313" s="35">
        <v>60</v>
      </c>
      <c r="R313" s="35">
        <f t="shared" si="32"/>
        <v>229</v>
      </c>
      <c r="S313" s="34">
        <f>R313*1130</f>
        <v>258770</v>
      </c>
      <c r="T313" s="38">
        <f t="shared" si="31"/>
        <v>50850</v>
      </c>
      <c r="U313" s="16">
        <f>LOOKUP(X313, Area!A:A, Area!E:E)</f>
        <v>11</v>
      </c>
      <c r="V313" s="17" t="str">
        <f>LOOKUP(X313, Area!A:A, Area!F:F)</f>
        <v>1회</v>
      </c>
      <c r="W313" s="39" t="str">
        <f>LOOKUP(X313, Area!A:A, Area!C:C)</f>
        <v>MXZ</v>
      </c>
      <c r="X313" s="4" t="s">
        <v>2498</v>
      </c>
      <c r="Y313" s="4" t="s">
        <v>1528</v>
      </c>
      <c r="Z313" s="59" t="str">
        <f>IF(Y313 = "", "", IF(LOOKUP(Y313, Hotel!A:A, Hotel!B:B)=0, " ", LOOKUP(Y313, Hotel!A:A, Hotel!B:B)))</f>
        <v xml:space="preserve"> </v>
      </c>
      <c r="AA313" s="4" t="str">
        <f>IF(Y313 = "", "", IF(LOOKUP(Y313, Hotel!A:A, Hotel!C:C)=0, " ", LOOKUP(Y313, Hotel!A:A, Hotel!C:C)))</f>
        <v>http://booking.com/4f46f9dbb3c54</v>
      </c>
    </row>
    <row r="314" spans="1:27" x14ac:dyDescent="0.3">
      <c r="A314" s="12" t="str">
        <f>LOOKUP(B314, Nation!B:B, Nation!A:A)</f>
        <v>유럽&amp;중동</v>
      </c>
      <c r="B314" s="4" t="s">
        <v>27</v>
      </c>
      <c r="C314" s="12" t="str">
        <f>LOOKUP(X314, Area!A:A, Area!B:B)</f>
        <v>미코노스 섬</v>
      </c>
      <c r="D314" s="4" t="s">
        <v>3039</v>
      </c>
      <c r="E314" s="60" t="s">
        <v>1102</v>
      </c>
      <c r="F314" s="4" t="s">
        <v>4357</v>
      </c>
      <c r="G314" s="18">
        <v>42884</v>
      </c>
      <c r="H314" s="18">
        <v>42889</v>
      </c>
      <c r="I314" s="13" t="s">
        <v>25</v>
      </c>
      <c r="J314" s="13" t="s">
        <v>78</v>
      </c>
      <c r="K314" s="65"/>
      <c r="L314" s="32">
        <v>719</v>
      </c>
      <c r="M314" s="32">
        <v>270</v>
      </c>
      <c r="N314" s="14">
        <f t="shared" si="26"/>
        <v>584</v>
      </c>
      <c r="O314" s="15">
        <f>N314*1130</f>
        <v>659920</v>
      </c>
      <c r="P314" s="34"/>
      <c r="Q314" s="34"/>
      <c r="R314" s="35">
        <f t="shared" si="32"/>
        <v>0</v>
      </c>
      <c r="S314" s="34">
        <f>R314*1130</f>
        <v>0</v>
      </c>
      <c r="T314" s="38">
        <f t="shared" si="31"/>
        <v>0</v>
      </c>
      <c r="U314" s="16">
        <f>LOOKUP(X314, Area!A:A, Area!E:E)</f>
        <v>22</v>
      </c>
      <c r="V314" s="17" t="str">
        <f>LOOKUP(X314, Area!A:A, Area!F:F)</f>
        <v>2회</v>
      </c>
      <c r="W314" s="39" t="str">
        <f>LOOKUP(X314, Area!A:A, Area!C:C)</f>
        <v>JMK</v>
      </c>
      <c r="X314" s="4" t="s">
        <v>647</v>
      </c>
      <c r="Y314" s="4" t="s">
        <v>4358</v>
      </c>
      <c r="Z314" s="4"/>
      <c r="AA314" s="4" t="str">
        <f>IF(Y314 = "", "", IF(LOOKUP(Y314, Hotel!A:A, Hotel!C:C)=0, " ", LOOKUP(Y314, Hotel!A:A, Hotel!C:C)))</f>
        <v>http://booking.com/724521a0868c</v>
      </c>
    </row>
    <row r="315" spans="1:27" x14ac:dyDescent="0.3">
      <c r="A315" s="12" t="str">
        <f>LOOKUP(B315, Nation!B:B, Nation!A:A)</f>
        <v>아시아</v>
      </c>
      <c r="B315" s="3" t="s">
        <v>249</v>
      </c>
      <c r="C315" s="12" t="str">
        <f>LOOKUP(X315, Area!A:A, Area!B:B)</f>
        <v>호치민</v>
      </c>
      <c r="D315" s="3" t="s">
        <v>3516</v>
      </c>
      <c r="E315" s="60" t="s">
        <v>1102</v>
      </c>
      <c r="F315" s="4" t="s">
        <v>3603</v>
      </c>
      <c r="G315" s="27">
        <v>42884</v>
      </c>
      <c r="H315" s="27">
        <v>42889</v>
      </c>
      <c r="I315" s="25" t="s">
        <v>25</v>
      </c>
      <c r="J315" s="25" t="s">
        <v>78</v>
      </c>
      <c r="K315" s="41"/>
      <c r="L315" s="45">
        <v>769</v>
      </c>
      <c r="M315" s="45">
        <v>330</v>
      </c>
      <c r="N315" s="14">
        <f t="shared" si="26"/>
        <v>604</v>
      </c>
      <c r="O315" s="15">
        <f>N315*1130</f>
        <v>682520</v>
      </c>
      <c r="P315" s="35"/>
      <c r="Q315" s="35"/>
      <c r="R315" s="35"/>
      <c r="S315" s="34"/>
      <c r="T315" s="38">
        <f t="shared" si="31"/>
        <v>0</v>
      </c>
      <c r="U315" s="16">
        <f>LOOKUP(X315, Area!A:A, Area!E:E)</f>
        <v>5</v>
      </c>
      <c r="V315" s="17" t="str">
        <f>LOOKUP(X315, Area!A:A, Area!F:F)</f>
        <v>직항</v>
      </c>
      <c r="W315" s="39" t="str">
        <f>LOOKUP(X315, Area!A:A, Area!C:C)</f>
        <v>SGN</v>
      </c>
      <c r="X315" s="3" t="s">
        <v>1001</v>
      </c>
      <c r="Y315" s="3" t="s">
        <v>3517</v>
      </c>
      <c r="Z315" s="59" t="str">
        <f>IF(Y315 = "", "", IF(LOOKUP(Y315, Hotel!A:A, Hotel!B:B)=0, " ", LOOKUP(Y315, Hotel!A:A, Hotel!B:B)))</f>
        <v xml:space="preserve"> </v>
      </c>
      <c r="AA315" s="4" t="str">
        <f>IF(Y315 = "", "", IF(LOOKUP(Y315, Hotel!A:A, Hotel!C:C)=0, " ", LOOKUP(Y315, Hotel!A:A, Hotel!C:C)))</f>
        <v>http://booking.com/bb938a114c4f</v>
      </c>
    </row>
    <row r="316" spans="1:27" x14ac:dyDescent="0.3">
      <c r="A316" s="12" t="str">
        <f>LOOKUP(B316, Nation!B:B, Nation!A:A)</f>
        <v>아시아</v>
      </c>
      <c r="B316" s="4" t="s">
        <v>115</v>
      </c>
      <c r="C316" s="12" t="str">
        <f>LOOKUP(X316, Area!A:A, Area!B:B)</f>
        <v>세부</v>
      </c>
      <c r="D316" s="4" t="s">
        <v>4240</v>
      </c>
      <c r="E316" s="60" t="s">
        <v>1102</v>
      </c>
      <c r="F316" s="4" t="s">
        <v>4393</v>
      </c>
      <c r="G316" s="18">
        <v>42885</v>
      </c>
      <c r="H316" s="18">
        <v>42889</v>
      </c>
      <c r="I316" s="13" t="s">
        <v>70</v>
      </c>
      <c r="J316" s="13" t="s">
        <v>3</v>
      </c>
      <c r="K316" s="65"/>
      <c r="L316" s="32">
        <v>699</v>
      </c>
      <c r="M316" s="32">
        <v>270</v>
      </c>
      <c r="N316" s="14">
        <f t="shared" si="26"/>
        <v>564</v>
      </c>
      <c r="O316" s="15">
        <f>N316*1130</f>
        <v>637320</v>
      </c>
      <c r="P316" s="34"/>
      <c r="Q316" s="34"/>
      <c r="R316" s="35">
        <f t="shared" ref="R316:R321" si="33">(((P316*2)-Q316)/2)</f>
        <v>0</v>
      </c>
      <c r="S316" s="34">
        <f>R316*1130</f>
        <v>0</v>
      </c>
      <c r="T316" s="38">
        <f t="shared" si="31"/>
        <v>0</v>
      </c>
      <c r="U316" s="16">
        <f>LOOKUP(X316, Area!A:A, Area!E:E)</f>
        <v>4</v>
      </c>
      <c r="V316" s="17" t="str">
        <f>LOOKUP(X316, Area!A:A, Area!F:F)</f>
        <v>직항</v>
      </c>
      <c r="W316" s="39" t="str">
        <f>LOOKUP(X316, Area!A:A, Area!C:C)</f>
        <v>CEB</v>
      </c>
      <c r="X316" s="4" t="s">
        <v>4241</v>
      </c>
      <c r="Y316" s="4" t="s">
        <v>201</v>
      </c>
      <c r="Z316" s="4"/>
      <c r="AA316" s="4" t="str">
        <f>IF(Y316 = "", "", IF(LOOKUP(Y316, Hotel!A:A, Hotel!C:C)=0, " ", LOOKUP(Y316, Hotel!A:A, Hotel!C:C)))</f>
        <v>http://booking.com/dd0cb5eecb51d0</v>
      </c>
    </row>
    <row r="317" spans="1:27" x14ac:dyDescent="0.3">
      <c r="A317" s="12" t="str">
        <f>LOOKUP(B317, Nation!B:B, Nation!A:A)</f>
        <v>오세아니아</v>
      </c>
      <c r="B317" s="3" t="s">
        <v>105</v>
      </c>
      <c r="C317" s="12" t="str">
        <f>LOOKUP(X317, Area!A:A, Area!B:B)</f>
        <v>나디</v>
      </c>
      <c r="D317" s="3" t="s">
        <v>3704</v>
      </c>
      <c r="E317" s="60" t="s">
        <v>1102</v>
      </c>
      <c r="F317" s="4" t="s">
        <v>3705</v>
      </c>
      <c r="G317" s="27">
        <v>42885</v>
      </c>
      <c r="H317" s="27">
        <v>42892</v>
      </c>
      <c r="I317" s="25" t="s">
        <v>70</v>
      </c>
      <c r="J317" s="25" t="s">
        <v>46</v>
      </c>
      <c r="K317" s="51"/>
      <c r="L317" s="45">
        <v>1826</v>
      </c>
      <c r="M317" s="45">
        <v>480</v>
      </c>
      <c r="N317" s="14">
        <f t="shared" si="26"/>
        <v>1586</v>
      </c>
      <c r="O317" s="15">
        <f>N317*1130</f>
        <v>1792180</v>
      </c>
      <c r="P317" s="35"/>
      <c r="Q317" s="35">
        <v>0</v>
      </c>
      <c r="R317" s="35">
        <f t="shared" si="33"/>
        <v>0</v>
      </c>
      <c r="S317" s="34">
        <f>R317*1130</f>
        <v>0</v>
      </c>
      <c r="T317" s="38">
        <f t="shared" si="31"/>
        <v>0</v>
      </c>
      <c r="U317" s="16">
        <f>LOOKUP(X317, Area!A:A, Area!E:E)</f>
        <v>11</v>
      </c>
      <c r="V317" s="17" t="str">
        <f>LOOKUP(X317, Area!A:A, Area!F:F)</f>
        <v>직항</v>
      </c>
      <c r="W317" s="39" t="str">
        <f>LOOKUP(X317, Area!A:A, Area!C:C)</f>
        <v>NAN</v>
      </c>
      <c r="X317" s="3" t="s">
        <v>666</v>
      </c>
      <c r="Y317" s="3" t="s">
        <v>3753</v>
      </c>
      <c r="Z317" s="59">
        <f>IF(Y317 = "", "", IF(LOOKUP(Y317, Hotel!A:A, Hotel!B:B)=0, " ", LOOKUP(Y317, Hotel!A:A, Hotel!B:B)))</f>
        <v>5</v>
      </c>
      <c r="AA317" s="4" t="str">
        <f>IF(Y317 = "", "", IF(LOOKUP(Y317, Hotel!A:A, Hotel!C:C)=0, " ", LOOKUP(Y317, Hotel!A:A, Hotel!C:C)))</f>
        <v xml:space="preserve"> </v>
      </c>
    </row>
    <row r="318" spans="1:27" x14ac:dyDescent="0.3">
      <c r="A318" s="12" t="str">
        <f>LOOKUP(B318, Nation!B:B, Nation!A:A)</f>
        <v>아시아</v>
      </c>
      <c r="B318" s="3" t="s">
        <v>583</v>
      </c>
      <c r="C318" s="12" t="str">
        <f>LOOKUP(X318, Area!A:A, Area!B:B)</f>
        <v>마카오</v>
      </c>
      <c r="D318" s="3" t="s">
        <v>2492</v>
      </c>
      <c r="E318" s="60" t="s">
        <v>1102</v>
      </c>
      <c r="F318" s="4" t="s">
        <v>3703</v>
      </c>
      <c r="G318" s="27">
        <v>42886</v>
      </c>
      <c r="H318" s="27">
        <v>42889</v>
      </c>
      <c r="I318" s="25" t="s">
        <v>15</v>
      </c>
      <c r="J318" s="25" t="s">
        <v>12</v>
      </c>
      <c r="K318" s="51"/>
      <c r="L318" s="45">
        <v>399</v>
      </c>
      <c r="M318" s="45">
        <v>120</v>
      </c>
      <c r="N318" s="14">
        <f t="shared" si="26"/>
        <v>339</v>
      </c>
      <c r="O318" s="15">
        <f>N318*1130</f>
        <v>383070</v>
      </c>
      <c r="P318" s="35">
        <v>319</v>
      </c>
      <c r="Q318" s="35">
        <v>60</v>
      </c>
      <c r="R318" s="35">
        <f t="shared" si="33"/>
        <v>289</v>
      </c>
      <c r="S318" s="34">
        <f>R318*1130</f>
        <v>326570</v>
      </c>
      <c r="T318" s="38">
        <f t="shared" si="31"/>
        <v>56500</v>
      </c>
      <c r="U318" s="16">
        <f>LOOKUP(X318, Area!A:A, Area!E:E)</f>
        <v>3</v>
      </c>
      <c r="V318" s="17" t="str">
        <f>LOOKUP(X318, Area!A:A, Area!F:F)</f>
        <v>직항</v>
      </c>
      <c r="W318" s="39" t="str">
        <f>LOOKUP(X318, Area!A:A, Area!C:C)</f>
        <v>MFM</v>
      </c>
      <c r="X318" s="3" t="s">
        <v>585</v>
      </c>
      <c r="Y318" s="4" t="s">
        <v>584</v>
      </c>
      <c r="Z318" s="59" t="str">
        <f>IF(Y318 = "", "", IF(LOOKUP(Y318, Hotel!A:A, Hotel!B:B)=0, " ", LOOKUP(Y318, Hotel!A:A, Hotel!B:B)))</f>
        <v xml:space="preserve"> </v>
      </c>
      <c r="AA318" s="4" t="str">
        <f>IF(Y318 = "", "", IF(LOOKUP(Y318, Hotel!A:A, Hotel!C:C)=0, " ", LOOKUP(Y318, Hotel!A:A, Hotel!C:C)))</f>
        <v>http://booking.com/b7de1186186b</v>
      </c>
    </row>
    <row r="319" spans="1:27" x14ac:dyDescent="0.3">
      <c r="A319" s="12" t="str">
        <f>LOOKUP(B319, Nation!B:B, Nation!A:A)</f>
        <v>아시아</v>
      </c>
      <c r="B319" s="24" t="s">
        <v>91</v>
      </c>
      <c r="C319" s="12" t="str">
        <f>LOOKUP(X319, Area!A:A, Area!B:B)</f>
        <v>항주</v>
      </c>
      <c r="D319" s="24" t="s">
        <v>416</v>
      </c>
      <c r="E319" s="60" t="s">
        <v>1102</v>
      </c>
      <c r="F319" s="12" t="s">
        <v>1112</v>
      </c>
      <c r="G319" s="27">
        <v>42886</v>
      </c>
      <c r="H319" s="27">
        <v>42889</v>
      </c>
      <c r="I319" s="25" t="s">
        <v>668</v>
      </c>
      <c r="J319" s="25" t="s">
        <v>12</v>
      </c>
      <c r="K319" s="42"/>
      <c r="L319" s="14">
        <v>399</v>
      </c>
      <c r="M319" s="14">
        <v>120</v>
      </c>
      <c r="N319" s="14">
        <f t="shared" si="26"/>
        <v>339</v>
      </c>
      <c r="O319" s="15">
        <f>N319*1130</f>
        <v>383070</v>
      </c>
      <c r="P319" s="35">
        <v>319</v>
      </c>
      <c r="Q319" s="35">
        <v>60</v>
      </c>
      <c r="R319" s="35">
        <f t="shared" si="33"/>
        <v>289</v>
      </c>
      <c r="S319" s="34">
        <f>R319*1130</f>
        <v>326570</v>
      </c>
      <c r="T319" s="38">
        <f t="shared" si="31"/>
        <v>56500</v>
      </c>
      <c r="U319" s="16">
        <f>LOOKUP(X319, Area!A:A, Area!E:E)</f>
        <v>2</v>
      </c>
      <c r="V319" s="17" t="str">
        <f>LOOKUP(X319, Area!A:A, Area!F:F)</f>
        <v>직항</v>
      </c>
      <c r="W319" s="39" t="str">
        <f>LOOKUP(X319, Area!A:A, Area!C:C)</f>
        <v>HGH</v>
      </c>
      <c r="X319" s="3" t="s">
        <v>413</v>
      </c>
      <c r="Y319" s="3" t="s">
        <v>412</v>
      </c>
      <c r="Z319" s="59">
        <f>IF(Y319 = "", "", IF(LOOKUP(Y319, Hotel!A:A, Hotel!B:B)=0, " ", LOOKUP(Y319, Hotel!A:A, Hotel!B:B)))</f>
        <v>4</v>
      </c>
      <c r="AA319" s="4" t="str">
        <f>IF(Y319 = "", "", IF(LOOKUP(Y319, Hotel!A:A, Hotel!C:C)=0, " ", LOOKUP(Y319, Hotel!A:A, Hotel!C:C)))</f>
        <v>http://booking.com/73c0f0cb012337dfd</v>
      </c>
    </row>
    <row r="320" spans="1:27" x14ac:dyDescent="0.3">
      <c r="A320" s="12" t="str">
        <f>LOOKUP(B320, Nation!B:B, Nation!A:A)</f>
        <v>아시아</v>
      </c>
      <c r="B320" s="12" t="s">
        <v>2554</v>
      </c>
      <c r="C320" s="12" t="str">
        <f>LOOKUP(X320, Area!A:A, Area!B:B)</f>
        <v>상하이</v>
      </c>
      <c r="D320" s="12" t="s">
        <v>2555</v>
      </c>
      <c r="E320" s="60" t="s">
        <v>1102</v>
      </c>
      <c r="F320" s="12" t="s">
        <v>1117</v>
      </c>
      <c r="G320" s="18">
        <v>42886</v>
      </c>
      <c r="H320" s="18">
        <v>42889</v>
      </c>
      <c r="I320" s="13" t="s">
        <v>2528</v>
      </c>
      <c r="J320" s="13" t="s">
        <v>12</v>
      </c>
      <c r="K320" s="41"/>
      <c r="L320" s="14">
        <v>399</v>
      </c>
      <c r="M320" s="14">
        <v>120</v>
      </c>
      <c r="N320" s="14">
        <f t="shared" si="26"/>
        <v>339</v>
      </c>
      <c r="O320" s="15">
        <f>N320*1130</f>
        <v>383070</v>
      </c>
      <c r="P320" s="35">
        <v>289</v>
      </c>
      <c r="Q320" s="35">
        <v>0</v>
      </c>
      <c r="R320" s="35">
        <f t="shared" si="33"/>
        <v>289</v>
      </c>
      <c r="S320" s="34">
        <f>R320*1130</f>
        <v>326570</v>
      </c>
      <c r="T320" s="38">
        <f t="shared" si="31"/>
        <v>56500</v>
      </c>
      <c r="U320" s="16">
        <f>LOOKUP(X320, Area!A:A, Area!E:E)</f>
        <v>2</v>
      </c>
      <c r="V320" s="17" t="str">
        <f>LOOKUP(X320, Area!A:A, Area!F:F)</f>
        <v>직항</v>
      </c>
      <c r="W320" s="39" t="str">
        <f>LOOKUP(X320, Area!A:A, Area!C:C)</f>
        <v>PVG</v>
      </c>
      <c r="X320" s="28" t="s">
        <v>920</v>
      </c>
      <c r="Y320" s="4" t="s">
        <v>2556</v>
      </c>
      <c r="Z320" s="59">
        <f>IF(Y320 = "", "", IF(LOOKUP(Y320, Hotel!A:A, Hotel!B:B)=0, " ", LOOKUP(Y320, Hotel!A:A, Hotel!B:B)))</f>
        <v>4</v>
      </c>
      <c r="AA320" s="4" t="str">
        <f>IF(Y320 = "", "", IF(LOOKUP(Y320, Hotel!A:A, Hotel!C:C)=0, " ", LOOKUP(Y320, Hotel!A:A, Hotel!C:C)))</f>
        <v>http://booking.com/64c5ef80ef2a</v>
      </c>
    </row>
    <row r="321" spans="1:30" x14ac:dyDescent="0.3">
      <c r="A321" s="12" t="str">
        <f>LOOKUP(B321, Nation!B:B, Nation!A:A)</f>
        <v>아시아</v>
      </c>
      <c r="B321" s="24" t="s">
        <v>91</v>
      </c>
      <c r="C321" s="12" t="str">
        <f>LOOKUP(X321, Area!A:A, Area!B:B)</f>
        <v>광둥성 롱승</v>
      </c>
      <c r="D321" s="24" t="s">
        <v>2493</v>
      </c>
      <c r="E321" s="60" t="s">
        <v>1102</v>
      </c>
      <c r="F321" s="12" t="s">
        <v>1156</v>
      </c>
      <c r="G321" s="27">
        <v>42887</v>
      </c>
      <c r="H321" s="27">
        <v>42890</v>
      </c>
      <c r="I321" s="25" t="s">
        <v>2494</v>
      </c>
      <c r="J321" s="25" t="s">
        <v>12</v>
      </c>
      <c r="K321" s="42"/>
      <c r="L321" s="14">
        <v>319</v>
      </c>
      <c r="M321" s="14">
        <v>90</v>
      </c>
      <c r="N321" s="14">
        <f t="shared" si="26"/>
        <v>274</v>
      </c>
      <c r="O321" s="15">
        <f>N321*1130</f>
        <v>309620</v>
      </c>
      <c r="P321" s="35">
        <v>239</v>
      </c>
      <c r="Q321" s="35">
        <v>0</v>
      </c>
      <c r="R321" s="35">
        <f t="shared" si="33"/>
        <v>239</v>
      </c>
      <c r="S321" s="34">
        <f>R321*1130</f>
        <v>270070</v>
      </c>
      <c r="T321" s="38">
        <f t="shared" si="31"/>
        <v>39550</v>
      </c>
      <c r="U321" s="16">
        <f>LOOKUP(X321, Area!A:A, Area!E:E)</f>
        <v>14</v>
      </c>
      <c r="V321" s="17" t="str">
        <f>LOOKUP(X321, Area!A:A, Area!F:F)</f>
        <v>1회</v>
      </c>
      <c r="W321" s="39" t="str">
        <f>LOOKUP(X321, Area!A:A, Area!C:C)</f>
        <v>KWL</v>
      </c>
      <c r="X321" s="3" t="s">
        <v>2208</v>
      </c>
      <c r="Y321" s="3" t="s">
        <v>570</v>
      </c>
      <c r="Z321" s="59" t="str">
        <f>IF(Y321 = "", "", IF(LOOKUP(Y321, Hotel!A:A, Hotel!B:B)=0, " ", LOOKUP(Y321, Hotel!A:A, Hotel!B:B)))</f>
        <v xml:space="preserve"> </v>
      </c>
      <c r="AA321" s="4" t="str">
        <f>IF(Y321 = "", "", IF(LOOKUP(Y321, Hotel!A:A, Hotel!C:C)=0, " ", LOOKUP(Y321, Hotel!A:A, Hotel!C:C)))</f>
        <v>http://www.agoda.com/ko-kr/guilin-longsheng-huamei-international-hotel/hotel/guilin-cn.html</v>
      </c>
    </row>
    <row r="322" spans="1:30" x14ac:dyDescent="0.3">
      <c r="A322" s="12" t="str">
        <f>LOOKUP(B322, Nation!B:B, Nation!A:A)</f>
        <v>아시아</v>
      </c>
      <c r="B322" s="3" t="s">
        <v>941</v>
      </c>
      <c r="C322" s="12" t="str">
        <f>LOOKUP(X322, Area!A:A, Area!B:B)</f>
        <v>싱가포르</v>
      </c>
      <c r="D322" s="3" t="s">
        <v>3484</v>
      </c>
      <c r="E322" s="60" t="s">
        <v>1102</v>
      </c>
      <c r="F322" s="4" t="s">
        <v>3518</v>
      </c>
      <c r="G322" s="27">
        <v>42887</v>
      </c>
      <c r="H322" s="27">
        <v>42890</v>
      </c>
      <c r="I322" s="25" t="s">
        <v>18</v>
      </c>
      <c r="J322" s="25" t="s">
        <v>12</v>
      </c>
      <c r="K322" s="41"/>
      <c r="L322" s="45">
        <v>419</v>
      </c>
      <c r="M322" s="45">
        <v>150</v>
      </c>
      <c r="N322" s="14">
        <f t="shared" ref="N322:N385" si="34">(((L322+K322)*2)-M322)/2</f>
        <v>344</v>
      </c>
      <c r="O322" s="15">
        <f>N322*1130</f>
        <v>388720</v>
      </c>
      <c r="P322" s="35"/>
      <c r="Q322" s="35"/>
      <c r="R322" s="35"/>
      <c r="S322" s="34"/>
      <c r="T322" s="38">
        <f t="shared" si="31"/>
        <v>0</v>
      </c>
      <c r="U322" s="16">
        <f>LOOKUP(X322, Area!A:A, Area!E:E)</f>
        <v>6</v>
      </c>
      <c r="V322" s="17" t="str">
        <f>LOOKUP(X322, Area!A:A, Area!F:F)</f>
        <v>직항</v>
      </c>
      <c r="W322" s="39" t="str">
        <f>LOOKUP(X322, Area!A:A, Area!C:C)</f>
        <v>SIN</v>
      </c>
      <c r="X322" s="3" t="s">
        <v>943</v>
      </c>
      <c r="Y322" s="3" t="s">
        <v>946</v>
      </c>
      <c r="Z322" s="59">
        <f>IF(Y322 = "", "", IF(LOOKUP(Y322, Hotel!A:A, Hotel!B:B)=0, " ", LOOKUP(Y322, Hotel!A:A, Hotel!B:B)))</f>
        <v>4</v>
      </c>
      <c r="AA322" s="4" t="str">
        <f>IF(Y322 = "", "", IF(LOOKUP(Y322, Hotel!A:A, Hotel!C:C)=0, " ", LOOKUP(Y322, Hotel!A:A, Hotel!C:C)))</f>
        <v>http://booking.com/b77070442aaddd6</v>
      </c>
    </row>
    <row r="323" spans="1:30" x14ac:dyDescent="0.3">
      <c r="A323" s="12" t="str">
        <f>LOOKUP(B323, Nation!B:B, Nation!A:A)</f>
        <v>유럽&amp;중동</v>
      </c>
      <c r="B323" s="12" t="s">
        <v>0</v>
      </c>
      <c r="C323" s="12" t="str">
        <f>LOOKUP(X323, Area!A:A, Area!B:B)</f>
        <v>두바이</v>
      </c>
      <c r="D323" s="12" t="s">
        <v>296</v>
      </c>
      <c r="E323" s="60" t="s">
        <v>1102</v>
      </c>
      <c r="F323" s="12" t="s">
        <v>1138</v>
      </c>
      <c r="G323" s="18">
        <v>42887</v>
      </c>
      <c r="H323" s="18">
        <v>42891</v>
      </c>
      <c r="I323" s="25" t="s">
        <v>2528</v>
      </c>
      <c r="J323" s="13" t="s">
        <v>3</v>
      </c>
      <c r="K323" s="41"/>
      <c r="L323" s="14">
        <v>859</v>
      </c>
      <c r="M323" s="14">
        <v>300</v>
      </c>
      <c r="N323" s="14">
        <f t="shared" si="34"/>
        <v>709</v>
      </c>
      <c r="O323" s="15">
        <f>N323*1130</f>
        <v>801170</v>
      </c>
      <c r="P323" s="34"/>
      <c r="Q323" s="34"/>
      <c r="R323" s="35">
        <f>(((P323*2)-Q323)/2)</f>
        <v>0</v>
      </c>
      <c r="S323" s="34">
        <f>R323*1130</f>
        <v>0</v>
      </c>
      <c r="T323" s="38">
        <f t="shared" si="31"/>
        <v>0</v>
      </c>
      <c r="U323" s="16">
        <f>LOOKUP(X323, Area!A:A, Area!E:E)</f>
        <v>10</v>
      </c>
      <c r="V323" s="17" t="str">
        <f>LOOKUP(X323, Area!A:A, Area!F:F)</f>
        <v>직항</v>
      </c>
      <c r="W323" s="39" t="str">
        <f>LOOKUP(X323, Area!A:A, Area!C:C)</f>
        <v>DXB</v>
      </c>
      <c r="X323" s="4" t="s">
        <v>292</v>
      </c>
      <c r="Y323" s="4" t="s">
        <v>297</v>
      </c>
      <c r="Z323" s="59">
        <f>IF(Y323 = "", "", IF(LOOKUP(Y323, Hotel!A:A, Hotel!B:B)=0, " ", LOOKUP(Y323, Hotel!A:A, Hotel!B:B)))</f>
        <v>5</v>
      </c>
      <c r="AA323" s="4" t="str">
        <f>IF(Y323 = "", "", IF(LOOKUP(Y323, Hotel!A:A, Hotel!C:C)=0, " ", LOOKUP(Y323, Hotel!A:A, Hotel!C:C)))</f>
        <v>http://booking.com/09de3d9e82261</v>
      </c>
    </row>
    <row r="324" spans="1:30" x14ac:dyDescent="0.3">
      <c r="A324" s="12" t="str">
        <f>LOOKUP(B324, Nation!B:B, Nation!A:A)</f>
        <v>아시아</v>
      </c>
      <c r="B324" s="3" t="s">
        <v>91</v>
      </c>
      <c r="C324" s="12" t="str">
        <f>LOOKUP(X324, Area!A:A, Area!B:B)</f>
        <v>광둥성 심천</v>
      </c>
      <c r="D324" s="3" t="s">
        <v>3531</v>
      </c>
      <c r="E324" s="60" t="s">
        <v>1102</v>
      </c>
      <c r="F324" s="4" t="s">
        <v>3573</v>
      </c>
      <c r="G324" s="18">
        <v>42887</v>
      </c>
      <c r="H324" s="18">
        <v>42891</v>
      </c>
      <c r="I324" s="25" t="s">
        <v>18</v>
      </c>
      <c r="J324" s="25" t="s">
        <v>3</v>
      </c>
      <c r="K324" s="41"/>
      <c r="L324" s="32">
        <v>449</v>
      </c>
      <c r="M324" s="32">
        <v>180</v>
      </c>
      <c r="N324" s="14">
        <f t="shared" si="34"/>
        <v>359</v>
      </c>
      <c r="O324" s="15">
        <f>N324*1130</f>
        <v>405670</v>
      </c>
      <c r="P324" s="35"/>
      <c r="Q324" s="35"/>
      <c r="R324" s="35"/>
      <c r="S324" s="34"/>
      <c r="T324" s="38">
        <f t="shared" si="31"/>
        <v>0</v>
      </c>
      <c r="U324" s="16">
        <f>LOOKUP(X324, Area!A:A, Area!E:E)</f>
        <v>4</v>
      </c>
      <c r="V324" s="17" t="str">
        <f>LOOKUP(X324, Area!A:A, Area!F:F)</f>
        <v>직항</v>
      </c>
      <c r="W324" s="39" t="str">
        <f>LOOKUP(X324, Area!A:A, Area!C:C)</f>
        <v>SZX</v>
      </c>
      <c r="X324" s="3" t="s">
        <v>928</v>
      </c>
      <c r="Y324" s="3" t="s">
        <v>931</v>
      </c>
      <c r="Z324" s="59">
        <f>IF(Y324 = "", "", IF(LOOKUP(Y324, Hotel!A:A, Hotel!B:B)=0, " ", LOOKUP(Y324, Hotel!A:A, Hotel!B:B)))</f>
        <v>5</v>
      </c>
      <c r="AA324" s="4" t="str">
        <f>IF(Y324 = "", "", IF(LOOKUP(Y324, Hotel!A:A, Hotel!C:C)=0, " ", LOOKUP(Y324, Hotel!A:A, Hotel!C:C)))</f>
        <v>http://booking.com/88bd22996fab7076</v>
      </c>
    </row>
    <row r="325" spans="1:30" x14ac:dyDescent="0.3">
      <c r="A325" s="12" t="str">
        <f>LOOKUP(B325, Nation!B:B, Nation!A:A)</f>
        <v>유럽&amp;중동</v>
      </c>
      <c r="B325" s="3" t="s">
        <v>728</v>
      </c>
      <c r="C325" s="12" t="str">
        <f>LOOKUP(X325, Area!A:A, Area!B:B)</f>
        <v>퐈포스</v>
      </c>
      <c r="D325" s="3" t="s">
        <v>2599</v>
      </c>
      <c r="E325" s="60" t="s">
        <v>1102</v>
      </c>
      <c r="F325" s="4" t="s">
        <v>3521</v>
      </c>
      <c r="G325" s="27">
        <v>42888</v>
      </c>
      <c r="H325" s="27">
        <v>42891</v>
      </c>
      <c r="I325" s="25" t="s">
        <v>8</v>
      </c>
      <c r="J325" s="25" t="s">
        <v>12</v>
      </c>
      <c r="K325" s="41"/>
      <c r="L325" s="45">
        <v>369</v>
      </c>
      <c r="M325" s="45">
        <v>120</v>
      </c>
      <c r="N325" s="14">
        <f t="shared" si="34"/>
        <v>309</v>
      </c>
      <c r="O325" s="15">
        <f>N325*1130</f>
        <v>349170</v>
      </c>
      <c r="P325" s="35">
        <v>279</v>
      </c>
      <c r="Q325" s="35">
        <v>60</v>
      </c>
      <c r="R325" s="35">
        <f t="shared" ref="R325:R358" si="35">(((P325*2)-Q325)/2)</f>
        <v>249</v>
      </c>
      <c r="S325" s="34">
        <f>R325*1130</f>
        <v>281370</v>
      </c>
      <c r="T325" s="38">
        <f t="shared" si="31"/>
        <v>67800</v>
      </c>
      <c r="U325" s="16">
        <f>LOOKUP(X325, Area!A:A, Area!E:E)</f>
        <v>33</v>
      </c>
      <c r="V325" s="17" t="str">
        <f>LOOKUP(X325, Area!A:A, Area!F:F)</f>
        <v>2회</v>
      </c>
      <c r="W325" s="39" t="str">
        <f>LOOKUP(X325, Area!A:A, Area!C:C)</f>
        <v>PFO</v>
      </c>
      <c r="X325" s="3" t="s">
        <v>730</v>
      </c>
      <c r="Y325" s="3" t="s">
        <v>729</v>
      </c>
      <c r="Z325" s="59">
        <f>IF(Y325 = "", "", IF(LOOKUP(Y325, Hotel!A:A, Hotel!B:B)=0, " ", LOOKUP(Y325, Hotel!A:A, Hotel!B:B)))</f>
        <v>5</v>
      </c>
      <c r="AA325" s="4" t="str">
        <f>IF(Y325 = "", "", IF(LOOKUP(Y325, Hotel!A:A, Hotel!C:C)=0, " ", LOOKUP(Y325, Hotel!A:A, Hotel!C:C)))</f>
        <v>http://booking.com/c1fc0e04aea074</v>
      </c>
    </row>
    <row r="326" spans="1:30" x14ac:dyDescent="0.3">
      <c r="A326" s="12" t="str">
        <f>LOOKUP(B326, Nation!B:B, Nation!A:A)</f>
        <v>아시아</v>
      </c>
      <c r="B326" s="3" t="s">
        <v>941</v>
      </c>
      <c r="C326" s="12" t="str">
        <f>LOOKUP(X326, Area!A:A, Area!B:B)</f>
        <v>싱가포르</v>
      </c>
      <c r="D326" s="3" t="s">
        <v>3044</v>
      </c>
      <c r="E326" s="60" t="s">
        <v>1102</v>
      </c>
      <c r="F326" s="4" t="s">
        <v>3078</v>
      </c>
      <c r="G326" s="27">
        <v>42888</v>
      </c>
      <c r="H326" s="27">
        <v>42891</v>
      </c>
      <c r="I326" s="25" t="s">
        <v>8</v>
      </c>
      <c r="J326" s="25" t="s">
        <v>12</v>
      </c>
      <c r="K326" s="51"/>
      <c r="L326" s="26">
        <v>499</v>
      </c>
      <c r="M326" s="26">
        <v>180</v>
      </c>
      <c r="N326" s="14">
        <f t="shared" si="34"/>
        <v>409</v>
      </c>
      <c r="O326" s="15">
        <f>N326*1130</f>
        <v>462170</v>
      </c>
      <c r="P326" s="35">
        <v>429</v>
      </c>
      <c r="Q326" s="35">
        <v>60</v>
      </c>
      <c r="R326" s="35">
        <f t="shared" si="35"/>
        <v>399</v>
      </c>
      <c r="S326" s="34">
        <f>R326*1130</f>
        <v>450870</v>
      </c>
      <c r="T326" s="38">
        <f t="shared" si="31"/>
        <v>11300</v>
      </c>
      <c r="U326" s="16">
        <f>LOOKUP(X326, Area!A:A, Area!E:E)</f>
        <v>6</v>
      </c>
      <c r="V326" s="17" t="str">
        <f>LOOKUP(X326, Area!A:A, Area!F:F)</f>
        <v>직항</v>
      </c>
      <c r="W326" s="39" t="str">
        <f>LOOKUP(X326, Area!A:A, Area!C:C)</f>
        <v>SIN</v>
      </c>
      <c r="X326" s="3" t="s">
        <v>943</v>
      </c>
      <c r="Y326" s="3" t="s">
        <v>945</v>
      </c>
      <c r="Z326" s="59">
        <f>IF(Y326 = "", "", IF(LOOKUP(Y326, Hotel!A:A, Hotel!B:B)=0, " ", LOOKUP(Y326, Hotel!A:A, Hotel!B:B)))</f>
        <v>5</v>
      </c>
      <c r="AA326" s="4" t="str">
        <f>IF(Y326 = "", "", IF(LOOKUP(Y326, Hotel!A:A, Hotel!C:C)=0, " ", LOOKUP(Y326, Hotel!A:A, Hotel!C:C)))</f>
        <v>http://booking.com/3122df72a21408e5</v>
      </c>
    </row>
    <row r="327" spans="1:30" x14ac:dyDescent="0.3">
      <c r="A327" s="12" t="str">
        <f>LOOKUP(B327, Nation!B:B, Nation!A:A)</f>
        <v>아프리카</v>
      </c>
      <c r="B327" s="12" t="s">
        <v>188</v>
      </c>
      <c r="C327" s="12" t="str">
        <f>LOOKUP(X327, Area!A:A, Area!B:B)</f>
        <v>케이프타운</v>
      </c>
      <c r="D327" s="12" t="s">
        <v>2582</v>
      </c>
      <c r="E327" s="60" t="s">
        <v>1102</v>
      </c>
      <c r="F327" s="12" t="s">
        <v>1180</v>
      </c>
      <c r="G327" s="18">
        <v>42888</v>
      </c>
      <c r="H327" s="18">
        <v>42890</v>
      </c>
      <c r="I327" s="13" t="s">
        <v>8</v>
      </c>
      <c r="J327" s="13" t="s">
        <v>28</v>
      </c>
      <c r="K327" s="41"/>
      <c r="L327" s="14">
        <v>219</v>
      </c>
      <c r="M327" s="14">
        <v>60</v>
      </c>
      <c r="N327" s="14">
        <f t="shared" si="34"/>
        <v>189</v>
      </c>
      <c r="O327" s="15">
        <f>N327*1130</f>
        <v>213570</v>
      </c>
      <c r="P327" s="35">
        <v>169</v>
      </c>
      <c r="Q327" s="35">
        <v>0</v>
      </c>
      <c r="R327" s="35">
        <f t="shared" si="35"/>
        <v>169</v>
      </c>
      <c r="S327" s="34">
        <f>R327*1130</f>
        <v>190970</v>
      </c>
      <c r="T327" s="38">
        <f t="shared" si="31"/>
        <v>22600</v>
      </c>
      <c r="U327" s="16">
        <f>LOOKUP(X327, Area!A:A, Area!E:E)</f>
        <v>23</v>
      </c>
      <c r="V327" s="17" t="str">
        <f>LOOKUP(X327, Area!A:A, Area!F:F)</f>
        <v>1회</v>
      </c>
      <c r="W327" s="39" t="str">
        <f>LOOKUP(X327, Area!A:A, Area!C:C)</f>
        <v>CPT</v>
      </c>
      <c r="X327" s="4" t="s">
        <v>190</v>
      </c>
      <c r="Y327" s="4" t="s">
        <v>191</v>
      </c>
      <c r="Z327" s="59" t="str">
        <f>IF(Y327 = "", "", IF(LOOKUP(Y327, Hotel!A:A, Hotel!B:B)=0, " ", LOOKUP(Y327, Hotel!A:A, Hotel!B:B)))</f>
        <v xml:space="preserve"> </v>
      </c>
      <c r="AA327" s="4" t="str">
        <f>IF(Y327 = "", "", IF(LOOKUP(Y327, Hotel!A:A, Hotel!C:C)=0, " ", LOOKUP(Y327, Hotel!A:A, Hotel!C:C)))</f>
        <v>http://booking.com/b42cea673f190a2d2</v>
      </c>
      <c r="AD327" s="11"/>
    </row>
    <row r="328" spans="1:30" x14ac:dyDescent="0.3">
      <c r="A328" s="12" t="str">
        <f>LOOKUP(B328, Nation!B:B, Nation!A:A)</f>
        <v>아프리카</v>
      </c>
      <c r="B328" s="24" t="s">
        <v>2477</v>
      </c>
      <c r="C328" s="12" t="str">
        <f>LOOKUP(X328, Area!A:A, Area!B:B)</f>
        <v>가우텡 요하네스버그</v>
      </c>
      <c r="D328" s="24" t="s">
        <v>2478</v>
      </c>
      <c r="E328" s="60" t="s">
        <v>1102</v>
      </c>
      <c r="F328" s="12" t="s">
        <v>2481</v>
      </c>
      <c r="G328" s="18">
        <v>42888</v>
      </c>
      <c r="H328" s="18">
        <v>42890</v>
      </c>
      <c r="I328" s="25" t="s">
        <v>8</v>
      </c>
      <c r="J328" s="25" t="s">
        <v>28</v>
      </c>
      <c r="K328" s="41"/>
      <c r="L328" s="26">
        <v>209</v>
      </c>
      <c r="M328" s="26">
        <v>60</v>
      </c>
      <c r="N328" s="14">
        <f t="shared" si="34"/>
        <v>179</v>
      </c>
      <c r="O328" s="15">
        <f>N328*1130</f>
        <v>202270</v>
      </c>
      <c r="P328" s="34"/>
      <c r="Q328" s="34"/>
      <c r="R328" s="35">
        <f t="shared" si="35"/>
        <v>0</v>
      </c>
      <c r="S328" s="34">
        <f>R328*1130</f>
        <v>0</v>
      </c>
      <c r="T328" s="38">
        <f t="shared" si="31"/>
        <v>0</v>
      </c>
      <c r="U328" s="16">
        <f>LOOKUP(X328, Area!A:A, Area!E:E)</f>
        <v>18</v>
      </c>
      <c r="V328" s="17" t="str">
        <f>LOOKUP(X328, Area!A:A, Area!F:F)</f>
        <v>1회</v>
      </c>
      <c r="W328" s="39" t="str">
        <f>LOOKUP(X328, Area!A:A, Area!C:C)</f>
        <v>JNB</v>
      </c>
      <c r="X328" s="3" t="s">
        <v>471</v>
      </c>
      <c r="Y328" s="3" t="s">
        <v>1411</v>
      </c>
      <c r="Z328" s="59" t="str">
        <f>IF(Y328 = "", "", IF(LOOKUP(Y328, Hotel!A:A, Hotel!B:B)=0, " ", LOOKUP(Y328, Hotel!A:A, Hotel!B:B)))</f>
        <v xml:space="preserve"> </v>
      </c>
      <c r="AA328" s="4" t="str">
        <f>IF(Y328 = "", "", IF(LOOKUP(Y328, Hotel!A:A, Hotel!C:C)=0, " ", LOOKUP(Y328, Hotel!A:A, Hotel!C:C)))</f>
        <v>https://kr.hotels.com/de1734658/goldeu-lipeu-siti-tema-pakeu-yohaneseubeogeu-nam-apeulikagonghwagug-jubyuneui-hotel/</v>
      </c>
    </row>
    <row r="329" spans="1:30" x14ac:dyDescent="0.3">
      <c r="A329" s="12" t="str">
        <f>LOOKUP(B329, Nation!B:B, Nation!A:A)</f>
        <v>북미</v>
      </c>
      <c r="B329" s="4" t="s">
        <v>11</v>
      </c>
      <c r="C329" s="12" t="str">
        <f>LOOKUP(X329, Area!A:A, Area!B:B)</f>
        <v>산안토니오</v>
      </c>
      <c r="D329" s="4" t="s">
        <v>3727</v>
      </c>
      <c r="E329" s="60" t="s">
        <v>1102</v>
      </c>
      <c r="F329" s="4" t="s">
        <v>3832</v>
      </c>
      <c r="G329" s="18">
        <v>42888</v>
      </c>
      <c r="H329" s="18">
        <v>42890</v>
      </c>
      <c r="I329" s="13" t="s">
        <v>8</v>
      </c>
      <c r="J329" s="13" t="s">
        <v>28</v>
      </c>
      <c r="K329" s="49"/>
      <c r="L329" s="32">
        <v>309</v>
      </c>
      <c r="M329" s="32">
        <v>90</v>
      </c>
      <c r="N329" s="14">
        <f t="shared" si="34"/>
        <v>264</v>
      </c>
      <c r="O329" s="15">
        <f>N329*1130</f>
        <v>298320</v>
      </c>
      <c r="P329" s="35">
        <v>219</v>
      </c>
      <c r="Q329" s="35"/>
      <c r="R329" s="35">
        <f t="shared" si="35"/>
        <v>219</v>
      </c>
      <c r="S329" s="34">
        <f>R329*1130</f>
        <v>247470</v>
      </c>
      <c r="T329" s="38">
        <f t="shared" ref="T329:T360" si="36">IF(R329&gt;0, O329-S329, 0)</f>
        <v>50850</v>
      </c>
      <c r="U329" s="16">
        <f>LOOKUP(X329, Area!A:A, Area!E:E)</f>
        <v>17</v>
      </c>
      <c r="V329" s="17" t="str">
        <f>LOOKUP(X329, Area!A:A, Area!F:F)</f>
        <v>1회</v>
      </c>
      <c r="W329" s="39" t="str">
        <f>LOOKUP(X329, Area!A:A, Area!C:C)</f>
        <v>SAT</v>
      </c>
      <c r="X329" s="4" t="s">
        <v>3377</v>
      </c>
      <c r="Y329" s="4" t="s">
        <v>3728</v>
      </c>
      <c r="Z329" s="59" t="str">
        <f>IF(Y329 = "", "", IF(LOOKUP(Y329, Hotel!A:A, Hotel!B:B)=0, " ", LOOKUP(Y329, Hotel!A:A, Hotel!B:B)))</f>
        <v xml:space="preserve"> </v>
      </c>
      <c r="AA329" s="4" t="str">
        <f>IF(Y329 = "", "", IF(LOOKUP(Y329, Hotel!A:A, Hotel!C:C)=0, " ", LOOKUP(Y329, Hotel!A:A, Hotel!C:C)))</f>
        <v>http://booking.com/eefe0a90b362</v>
      </c>
    </row>
    <row r="330" spans="1:30" x14ac:dyDescent="0.3">
      <c r="A330" s="12" t="str">
        <f>LOOKUP(B330, Nation!B:B, Nation!A:A)</f>
        <v>아시아</v>
      </c>
      <c r="B330" s="24" t="s">
        <v>91</v>
      </c>
      <c r="C330" s="12" t="str">
        <f>LOOKUP(X330, Area!A:A, Area!B:B)</f>
        <v>광둥성 심천</v>
      </c>
      <c r="D330" s="24" t="s">
        <v>2506</v>
      </c>
      <c r="E330" s="60" t="s">
        <v>1102</v>
      </c>
      <c r="F330" s="12" t="s">
        <v>1157</v>
      </c>
      <c r="G330" s="27">
        <v>42888</v>
      </c>
      <c r="H330" s="27">
        <v>42891</v>
      </c>
      <c r="I330" s="25" t="s">
        <v>2508</v>
      </c>
      <c r="J330" s="25" t="s">
        <v>12</v>
      </c>
      <c r="K330" s="42"/>
      <c r="L330" s="14">
        <v>319</v>
      </c>
      <c r="M330" s="14">
        <v>90</v>
      </c>
      <c r="N330" s="14">
        <f t="shared" si="34"/>
        <v>274</v>
      </c>
      <c r="O330" s="15">
        <f>N330*1130</f>
        <v>309620</v>
      </c>
      <c r="P330" s="35">
        <v>259</v>
      </c>
      <c r="Q330" s="35">
        <v>60</v>
      </c>
      <c r="R330" s="35">
        <f t="shared" si="35"/>
        <v>229</v>
      </c>
      <c r="S330" s="34">
        <f>R330*1130</f>
        <v>258770</v>
      </c>
      <c r="T330" s="38">
        <f t="shared" si="36"/>
        <v>50850</v>
      </c>
      <c r="U330" s="16">
        <f>LOOKUP(X330, Area!A:A, Area!E:E)</f>
        <v>4</v>
      </c>
      <c r="V330" s="17" t="str">
        <f>LOOKUP(X330, Area!A:A, Area!F:F)</f>
        <v>직항</v>
      </c>
      <c r="W330" s="39" t="str">
        <f>LOOKUP(X330, Area!A:A, Area!C:C)</f>
        <v>SZX</v>
      </c>
      <c r="X330" s="3" t="s">
        <v>928</v>
      </c>
      <c r="Y330" s="3" t="s">
        <v>2507</v>
      </c>
      <c r="Z330" s="59" t="str">
        <f>IF(Y330 = "", "", IF(LOOKUP(Y330, Hotel!A:A, Hotel!B:B)=0, " ", LOOKUP(Y330, Hotel!A:A, Hotel!B:B)))</f>
        <v xml:space="preserve"> </v>
      </c>
      <c r="AA330" s="4" t="str">
        <f>IF(Y330 = "", "", IF(LOOKUP(Y330, Hotel!A:A, Hotel!C:C)=0, " ", LOOKUP(Y330, Hotel!A:A, Hotel!C:C)))</f>
        <v>http://booking.com/7f530ce29135</v>
      </c>
    </row>
    <row r="331" spans="1:30" x14ac:dyDescent="0.3">
      <c r="A331" s="12" t="str">
        <f>LOOKUP(B331, Nation!B:B, Nation!A:A)</f>
        <v>아시아</v>
      </c>
      <c r="B331" s="3" t="s">
        <v>91</v>
      </c>
      <c r="C331" s="12" t="str">
        <f>LOOKUP(X331, Area!A:A, Area!B:B)</f>
        <v>계림</v>
      </c>
      <c r="D331" s="3" t="s">
        <v>3963</v>
      </c>
      <c r="E331" s="60" t="s">
        <v>1102</v>
      </c>
      <c r="F331" s="4" t="s">
        <v>3984</v>
      </c>
      <c r="G331" s="27">
        <v>42888</v>
      </c>
      <c r="H331" s="27">
        <v>42891</v>
      </c>
      <c r="I331" s="58" t="s">
        <v>8</v>
      </c>
      <c r="J331" s="25" t="s">
        <v>12</v>
      </c>
      <c r="K331" s="49"/>
      <c r="L331" s="45">
        <v>399</v>
      </c>
      <c r="M331" s="45">
        <v>120</v>
      </c>
      <c r="N331" s="14">
        <f t="shared" si="34"/>
        <v>339</v>
      </c>
      <c r="O331" s="15">
        <f>N331*1130</f>
        <v>383070</v>
      </c>
      <c r="P331" s="35">
        <v>319</v>
      </c>
      <c r="Q331" s="35">
        <v>60</v>
      </c>
      <c r="R331" s="35">
        <f t="shared" si="35"/>
        <v>289</v>
      </c>
      <c r="S331" s="34">
        <f>R331*1130</f>
        <v>326570</v>
      </c>
      <c r="T331" s="38">
        <f t="shared" si="36"/>
        <v>56500</v>
      </c>
      <c r="U331" s="16">
        <f>LOOKUP(X331, Area!A:A, Area!E:E)</f>
        <v>14</v>
      </c>
      <c r="V331" s="17" t="str">
        <f>LOOKUP(X331, Area!A:A, Area!F:F)</f>
        <v>1회</v>
      </c>
      <c r="W331" s="39" t="str">
        <f>LOOKUP(X331, Area!A:A, Area!C:C)</f>
        <v>KWL</v>
      </c>
      <c r="X331" s="3" t="s">
        <v>388</v>
      </c>
      <c r="Y331" s="3" t="s">
        <v>4587</v>
      </c>
      <c r="Z331" s="59" t="str">
        <f>IF(Y331 = "", "", IF(LOOKUP(Y331, Hotel!A:A, Hotel!B:B)=0, " ", LOOKUP(Y331, Hotel!A:A, Hotel!B:B)))</f>
        <v xml:space="preserve"> </v>
      </c>
      <c r="AA331" s="4" t="str">
        <f>IF(Y331 = "", "", IF(LOOKUP(Y331, Hotel!A:A, Hotel!C:C)=0, " ", LOOKUP(Y331, Hotel!A:A, Hotel!C:C)))</f>
        <v>http://booking.com/42e6a158da430</v>
      </c>
    </row>
    <row r="332" spans="1:30" x14ac:dyDescent="0.3">
      <c r="A332" s="12" t="str">
        <f>LOOKUP(B332, Nation!B:B, Nation!A:A)</f>
        <v>아시아</v>
      </c>
      <c r="B332" s="4" t="s">
        <v>432</v>
      </c>
      <c r="C332" s="12" t="str">
        <f>LOOKUP(X332, Area!A:A, Area!B:B)</f>
        <v>홍콩</v>
      </c>
      <c r="D332" s="4" t="s">
        <v>3840</v>
      </c>
      <c r="E332" s="60" t="s">
        <v>1102</v>
      </c>
      <c r="F332" s="4" t="s">
        <v>3890</v>
      </c>
      <c r="G332" s="18">
        <v>42888</v>
      </c>
      <c r="H332" s="18">
        <v>42891</v>
      </c>
      <c r="I332" s="13" t="s">
        <v>3891</v>
      </c>
      <c r="J332" s="13" t="s">
        <v>12</v>
      </c>
      <c r="K332" s="49"/>
      <c r="L332" s="32">
        <v>569</v>
      </c>
      <c r="M332" s="32">
        <v>210</v>
      </c>
      <c r="N332" s="14">
        <f t="shared" si="34"/>
        <v>464</v>
      </c>
      <c r="O332" s="15">
        <f>N332*1130</f>
        <v>524320</v>
      </c>
      <c r="P332" s="35"/>
      <c r="Q332" s="35"/>
      <c r="R332" s="35">
        <f t="shared" si="35"/>
        <v>0</v>
      </c>
      <c r="S332" s="34">
        <f>R332*1130</f>
        <v>0</v>
      </c>
      <c r="T332" s="38">
        <f t="shared" si="36"/>
        <v>0</v>
      </c>
      <c r="U332" s="16">
        <f>LOOKUP(X332, Area!A:A, Area!E:E)</f>
        <v>4</v>
      </c>
      <c r="V332" s="17" t="str">
        <f>LOOKUP(X332, Area!A:A, Area!F:F)</f>
        <v>직항</v>
      </c>
      <c r="W332" s="39" t="str">
        <f>LOOKUP(X332, Area!A:A, Area!C:C)</f>
        <v>HKG</v>
      </c>
      <c r="X332" s="4" t="s">
        <v>436</v>
      </c>
      <c r="Y332" s="4" t="s">
        <v>3881</v>
      </c>
      <c r="Z332" s="59">
        <f>IF(Y332 = "", "", IF(LOOKUP(Y332, Hotel!A:A, Hotel!B:B)=0, " ", LOOKUP(Y332, Hotel!A:A, Hotel!B:B)))</f>
        <v>5</v>
      </c>
      <c r="AA332" s="4" t="str">
        <f>IF(Y332 = "", "", IF(LOOKUP(Y332, Hotel!A:A, Hotel!C:C)=0, " ", LOOKUP(Y332, Hotel!A:A, Hotel!C:C)))</f>
        <v>http://booking.com/e9281e00b129a</v>
      </c>
    </row>
    <row r="333" spans="1:30" x14ac:dyDescent="0.3">
      <c r="A333" s="12" t="str">
        <f>LOOKUP(B333, Nation!B:B, Nation!A:A)</f>
        <v>아시아</v>
      </c>
      <c r="B333" s="3" t="s">
        <v>88</v>
      </c>
      <c r="C333" s="12" t="str">
        <f>LOOKUP(X333, Area!A:A, Area!B:B)</f>
        <v>쿠알라룸프르</v>
      </c>
      <c r="D333" s="3" t="s">
        <v>3101</v>
      </c>
      <c r="E333" s="60" t="s">
        <v>1102</v>
      </c>
      <c r="F333" s="4" t="s">
        <v>3329</v>
      </c>
      <c r="G333" s="18">
        <v>42888</v>
      </c>
      <c r="H333" s="18">
        <v>42891</v>
      </c>
      <c r="I333" s="25" t="s">
        <v>8</v>
      </c>
      <c r="J333" s="25" t="s">
        <v>12</v>
      </c>
      <c r="K333" s="51"/>
      <c r="L333" s="26">
        <v>359</v>
      </c>
      <c r="M333" s="26">
        <v>120</v>
      </c>
      <c r="N333" s="14">
        <f t="shared" si="34"/>
        <v>299</v>
      </c>
      <c r="O333" s="15">
        <f>N333*1130</f>
        <v>337870</v>
      </c>
      <c r="P333" s="35">
        <v>289</v>
      </c>
      <c r="Q333" s="35">
        <v>60</v>
      </c>
      <c r="R333" s="35">
        <f t="shared" si="35"/>
        <v>259</v>
      </c>
      <c r="S333" s="34">
        <f>R333*1130</f>
        <v>292670</v>
      </c>
      <c r="T333" s="38">
        <f t="shared" si="36"/>
        <v>45200</v>
      </c>
      <c r="U333" s="16">
        <f>LOOKUP(X333, Area!A:A, Area!E:E)</f>
        <v>6</v>
      </c>
      <c r="V333" s="17" t="str">
        <f>LOOKUP(X333, Area!A:A, Area!F:F)</f>
        <v>직항</v>
      </c>
      <c r="W333" s="39" t="str">
        <f>LOOKUP(X333, Area!A:A, Area!C:C)</f>
        <v>KUL</v>
      </c>
      <c r="X333" s="3" t="s">
        <v>519</v>
      </c>
      <c r="Y333" s="3" t="s">
        <v>3568</v>
      </c>
      <c r="Z333" s="59">
        <f>IF(Y333 = "", "", IF(LOOKUP(Y333, Hotel!A:A, Hotel!B:B)=0, " ", LOOKUP(Y333, Hotel!A:A, Hotel!B:B)))</f>
        <v>5</v>
      </c>
      <c r="AA333" s="4" t="str">
        <f>IF(Y333 = "", "", IF(LOOKUP(Y333, Hotel!A:A, Hotel!C:C)=0, " ", LOOKUP(Y333, Hotel!A:A, Hotel!C:C)))</f>
        <v>http://booking.com/af7d09854727d609</v>
      </c>
    </row>
    <row r="334" spans="1:30" x14ac:dyDescent="0.3">
      <c r="A334" s="12" t="str">
        <f>LOOKUP(B334, Nation!B:B, Nation!A:A)</f>
        <v>아시아</v>
      </c>
      <c r="B334" s="12" t="s">
        <v>91</v>
      </c>
      <c r="C334" s="12" t="str">
        <f>LOOKUP(X334, Area!A:A, Area!B:B)</f>
        <v>광둥성 메이저우</v>
      </c>
      <c r="D334" s="12" t="s">
        <v>2497</v>
      </c>
      <c r="E334" s="60" t="s">
        <v>1102</v>
      </c>
      <c r="F334" s="12" t="s">
        <v>1149</v>
      </c>
      <c r="G334" s="18">
        <v>42888</v>
      </c>
      <c r="H334" s="18">
        <v>42891</v>
      </c>
      <c r="I334" s="13" t="s">
        <v>2494</v>
      </c>
      <c r="J334" s="13" t="s">
        <v>12</v>
      </c>
      <c r="K334" s="41"/>
      <c r="L334" s="14">
        <v>319</v>
      </c>
      <c r="M334" s="14">
        <v>90</v>
      </c>
      <c r="N334" s="14">
        <f t="shared" si="34"/>
        <v>274</v>
      </c>
      <c r="O334" s="15">
        <f>N334*1130</f>
        <v>309620</v>
      </c>
      <c r="P334" s="35">
        <v>259</v>
      </c>
      <c r="Q334" s="35">
        <v>60</v>
      </c>
      <c r="R334" s="35">
        <f t="shared" si="35"/>
        <v>229</v>
      </c>
      <c r="S334" s="34">
        <f>R334*1130</f>
        <v>258770</v>
      </c>
      <c r="T334" s="38">
        <f t="shared" si="36"/>
        <v>50850</v>
      </c>
      <c r="U334" s="16">
        <f>LOOKUP(X334, Area!A:A, Area!E:E)</f>
        <v>11</v>
      </c>
      <c r="V334" s="17" t="str">
        <f>LOOKUP(X334, Area!A:A, Area!F:F)</f>
        <v>1회</v>
      </c>
      <c r="W334" s="39" t="str">
        <f>LOOKUP(X334, Area!A:A, Area!C:C)</f>
        <v>MXZ</v>
      </c>
      <c r="X334" s="4" t="s">
        <v>2498</v>
      </c>
      <c r="Y334" s="4" t="s">
        <v>1528</v>
      </c>
      <c r="Z334" s="59" t="str">
        <f>IF(Y334 = "", "", IF(LOOKUP(Y334, Hotel!A:A, Hotel!B:B)=0, " ", LOOKUP(Y334, Hotel!A:A, Hotel!B:B)))</f>
        <v xml:space="preserve"> </v>
      </c>
      <c r="AA334" s="4" t="str">
        <f>IF(Y334 = "", "", IF(LOOKUP(Y334, Hotel!A:A, Hotel!C:C)=0, " ", LOOKUP(Y334, Hotel!A:A, Hotel!C:C)))</f>
        <v>http://booking.com/4f46f9dbb3c54</v>
      </c>
    </row>
    <row r="335" spans="1:30" x14ac:dyDescent="0.3">
      <c r="A335" s="12" t="str">
        <f>LOOKUP(B335, Nation!B:B, Nation!A:A)</f>
        <v>북미</v>
      </c>
      <c r="B335" s="3" t="s">
        <v>11</v>
      </c>
      <c r="C335" s="12" t="str">
        <f>LOOKUP(X335, Area!A:A, Area!B:B)</f>
        <v>플로리다 올렌도</v>
      </c>
      <c r="D335" s="3" t="s">
        <v>2876</v>
      </c>
      <c r="E335" s="60" t="s">
        <v>1102</v>
      </c>
      <c r="F335" s="4" t="s">
        <v>2987</v>
      </c>
      <c r="G335" s="27">
        <v>42888</v>
      </c>
      <c r="H335" s="27">
        <v>42891</v>
      </c>
      <c r="I335" s="25" t="s">
        <v>8</v>
      </c>
      <c r="J335" s="25" t="s">
        <v>12</v>
      </c>
      <c r="K335" s="51"/>
      <c r="L335" s="26">
        <v>599</v>
      </c>
      <c r="M335" s="26">
        <v>210</v>
      </c>
      <c r="N335" s="14">
        <f t="shared" si="34"/>
        <v>494</v>
      </c>
      <c r="O335" s="15">
        <f>N335*1130</f>
        <v>558220</v>
      </c>
      <c r="P335" s="34"/>
      <c r="Q335" s="34"/>
      <c r="R335" s="35">
        <f t="shared" si="35"/>
        <v>0</v>
      </c>
      <c r="S335" s="34">
        <f>R335*1130</f>
        <v>0</v>
      </c>
      <c r="T335" s="38">
        <f t="shared" si="36"/>
        <v>0</v>
      </c>
      <c r="U335" s="16">
        <f>LOOKUP(X335, Area!A:A, Area!E:E)</f>
        <v>17</v>
      </c>
      <c r="V335" s="17" t="str">
        <f>LOOKUP(X335, Area!A:A, Area!F:F)</f>
        <v>1회</v>
      </c>
      <c r="W335" s="39" t="str">
        <f>LOOKUP(X335, Area!A:A, Area!C:C)</f>
        <v>MCO</v>
      </c>
      <c r="X335" s="3" t="s">
        <v>715</v>
      </c>
      <c r="Y335" s="3" t="s">
        <v>2877</v>
      </c>
      <c r="Z335" s="59">
        <f>IF(Y335 = "", "", IF(LOOKUP(Y335, Hotel!A:A, Hotel!B:B)=0, " ", LOOKUP(Y335, Hotel!A:A, Hotel!B:B)))</f>
        <v>5</v>
      </c>
      <c r="AA335" s="4" t="str">
        <f>IF(Y335 = "", "", IF(LOOKUP(Y335, Hotel!A:A, Hotel!C:C)=0, " ", LOOKUP(Y335, Hotel!A:A, Hotel!C:C)))</f>
        <v>http://booking.com/09de3d9e82261</v>
      </c>
    </row>
    <row r="336" spans="1:30" x14ac:dyDescent="0.3">
      <c r="A336" s="12" t="str">
        <f>LOOKUP(B336, Nation!B:B, Nation!A:A)</f>
        <v>오세아니아</v>
      </c>
      <c r="B336" s="12" t="s">
        <v>7</v>
      </c>
      <c r="C336" s="12" t="str">
        <f>LOOKUP(X336, Area!A:A, Area!B:B)</f>
        <v>퀸즈랜드 브리즈번</v>
      </c>
      <c r="D336" s="12" t="s">
        <v>2785</v>
      </c>
      <c r="E336" s="60" t="s">
        <v>1102</v>
      </c>
      <c r="F336" s="12" t="s">
        <v>2821</v>
      </c>
      <c r="G336" s="18">
        <v>42888</v>
      </c>
      <c r="H336" s="18">
        <v>42891</v>
      </c>
      <c r="I336" s="13" t="s">
        <v>8</v>
      </c>
      <c r="J336" s="13" t="s">
        <v>12</v>
      </c>
      <c r="K336" s="41"/>
      <c r="L336" s="14">
        <v>369</v>
      </c>
      <c r="M336" s="14">
        <v>120</v>
      </c>
      <c r="N336" s="14">
        <f t="shared" si="34"/>
        <v>309</v>
      </c>
      <c r="O336" s="15">
        <f>N336*1130</f>
        <v>349170</v>
      </c>
      <c r="P336" s="35">
        <v>289</v>
      </c>
      <c r="Q336" s="35">
        <v>60</v>
      </c>
      <c r="R336" s="35">
        <f t="shared" si="35"/>
        <v>259</v>
      </c>
      <c r="S336" s="34">
        <f>R336*1130</f>
        <v>292670</v>
      </c>
      <c r="T336" s="38">
        <f t="shared" si="36"/>
        <v>56500</v>
      </c>
      <c r="U336" s="16">
        <f>LOOKUP(X336, Area!A:A, Area!E:E)</f>
        <v>12</v>
      </c>
      <c r="V336" s="17" t="str">
        <f>LOOKUP(X336, Area!A:A, Area!F:F)</f>
        <v>1회</v>
      </c>
      <c r="W336" s="39" t="str">
        <f>LOOKUP(X336, Area!A:A, Area!C:C)</f>
        <v>BNE</v>
      </c>
      <c r="X336" s="3" t="s">
        <v>2030</v>
      </c>
      <c r="Y336" s="4" t="s">
        <v>2786</v>
      </c>
      <c r="Z336" s="59" t="str">
        <f>IF(Y336 = "", "", IF(LOOKUP(Y336, Hotel!A:A, Hotel!B:B)=0, " ", LOOKUP(Y336, Hotel!A:A, Hotel!B:B)))</f>
        <v xml:space="preserve"> </v>
      </c>
      <c r="AA336" s="4" t="str">
        <f>IF(Y336 = "", "", IF(LOOKUP(Y336, Hotel!A:A, Hotel!C:C)=0, " ", LOOKUP(Y336, Hotel!A:A, Hotel!C:C)))</f>
        <v>http://booking.com/c724ea9008cf9336</v>
      </c>
    </row>
    <row r="337" spans="1:27" x14ac:dyDescent="0.3">
      <c r="A337" s="12" t="str">
        <f>LOOKUP(B337, Nation!B:B, Nation!A:A)</f>
        <v>오세아니아</v>
      </c>
      <c r="B337" s="3" t="s">
        <v>7</v>
      </c>
      <c r="C337" s="12" t="str">
        <f>LOOKUP(X337, Area!A:A, Area!B:B)</f>
        <v>웨스턴오스트레일리아 퍼스</v>
      </c>
      <c r="D337" s="3" t="s">
        <v>2886</v>
      </c>
      <c r="E337" s="60" t="s">
        <v>1102</v>
      </c>
      <c r="F337" s="4" t="s">
        <v>2936</v>
      </c>
      <c r="G337" s="27">
        <v>42888</v>
      </c>
      <c r="H337" s="27">
        <v>42891</v>
      </c>
      <c r="I337" s="25" t="s">
        <v>8</v>
      </c>
      <c r="J337" s="25" t="s">
        <v>12</v>
      </c>
      <c r="K337" s="51"/>
      <c r="L337" s="26">
        <v>379</v>
      </c>
      <c r="M337" s="26">
        <v>150</v>
      </c>
      <c r="N337" s="14">
        <f t="shared" si="34"/>
        <v>304</v>
      </c>
      <c r="O337" s="15">
        <f>N337*1130</f>
        <v>343520</v>
      </c>
      <c r="P337" s="34"/>
      <c r="Q337" s="34"/>
      <c r="R337" s="35">
        <f t="shared" si="35"/>
        <v>0</v>
      </c>
      <c r="S337" s="34">
        <f>R337*1130</f>
        <v>0</v>
      </c>
      <c r="T337" s="38">
        <f t="shared" si="36"/>
        <v>0</v>
      </c>
      <c r="U337" s="16">
        <f>LOOKUP(X337, Area!A:A, Area!E:E)</f>
        <v>24</v>
      </c>
      <c r="V337" s="17" t="str">
        <f>LOOKUP(X337, Area!A:A, Area!F:F)</f>
        <v>1회</v>
      </c>
      <c r="W337" s="39" t="str">
        <f>LOOKUP(X337, Area!A:A, Area!C:C)</f>
        <v>PER</v>
      </c>
      <c r="X337" s="3" t="s">
        <v>752</v>
      </c>
      <c r="Y337" s="3" t="s">
        <v>2887</v>
      </c>
      <c r="Z337" s="59" t="str">
        <f>IF(Y337 = "", "", IF(LOOKUP(Y337, Hotel!A:A, Hotel!B:B)=0, " ", LOOKUP(Y337, Hotel!A:A, Hotel!B:B)))</f>
        <v xml:space="preserve"> </v>
      </c>
      <c r="AA337" s="4" t="str">
        <f>IF(Y337 = "", "", IF(LOOKUP(Y337, Hotel!A:A, Hotel!C:C)=0, " ", LOOKUP(Y337, Hotel!A:A, Hotel!C:C)))</f>
        <v>http://dunhuramambo.com/lodges/pamuzinda/</v>
      </c>
    </row>
    <row r="338" spans="1:27" x14ac:dyDescent="0.3">
      <c r="A338" s="12" t="str">
        <f>LOOKUP(B338, Nation!B:B, Nation!A:A)</f>
        <v>유럽&amp;중동</v>
      </c>
      <c r="B338" s="4" t="s">
        <v>84</v>
      </c>
      <c r="C338" s="12" t="str">
        <f>LOOKUP(X338, Area!A:A, Area!B:B)</f>
        <v>카탈로니아 바로셀로나</v>
      </c>
      <c r="D338" s="4" t="s">
        <v>4567</v>
      </c>
      <c r="E338" s="60" t="s">
        <v>1102</v>
      </c>
      <c r="F338" s="4" t="s">
        <v>4570</v>
      </c>
      <c r="G338" s="18">
        <v>42888</v>
      </c>
      <c r="H338" s="18">
        <v>42891</v>
      </c>
      <c r="I338" s="13" t="s">
        <v>8</v>
      </c>
      <c r="J338" s="13" t="s">
        <v>12</v>
      </c>
      <c r="K338" s="49"/>
      <c r="L338" s="14">
        <v>429</v>
      </c>
      <c r="M338" s="32">
        <v>150</v>
      </c>
      <c r="N338" s="14">
        <f t="shared" si="34"/>
        <v>354</v>
      </c>
      <c r="O338" s="15">
        <f>N338*1130</f>
        <v>400020</v>
      </c>
      <c r="P338" s="35">
        <v>299</v>
      </c>
      <c r="Q338" s="35">
        <v>60</v>
      </c>
      <c r="R338" s="35">
        <f t="shared" si="35"/>
        <v>269</v>
      </c>
      <c r="S338" s="34">
        <f>R338*1130</f>
        <v>303970</v>
      </c>
      <c r="T338" s="38">
        <f t="shared" si="36"/>
        <v>96050</v>
      </c>
      <c r="U338" s="16">
        <f>LOOKUP(X338, Area!A:A, Area!E:E)</f>
        <v>14</v>
      </c>
      <c r="V338" s="17" t="str">
        <f>LOOKUP(X338, Area!A:A, Area!F:F)</f>
        <v>직항</v>
      </c>
      <c r="W338" s="39" t="str">
        <f>LOOKUP(X338, Area!A:A, Area!C:C)</f>
        <v>BCN</v>
      </c>
      <c r="X338" s="4" t="s">
        <v>83</v>
      </c>
      <c r="Y338" s="4" t="s">
        <v>82</v>
      </c>
      <c r="Z338" s="4"/>
      <c r="AA338" s="4" t="str">
        <f>IF(Y338 = "", "", IF(LOOKUP(Y338, Hotel!A:A, Hotel!C:C)=0, " ", LOOKUP(Y338, Hotel!A:A, Hotel!C:C)))</f>
        <v>http://booking.com/cde8b8bbaad54238a</v>
      </c>
    </row>
    <row r="339" spans="1:27" x14ac:dyDescent="0.3">
      <c r="A339" s="12" t="str">
        <f>LOOKUP(B339, Nation!B:B, Nation!A:A)</f>
        <v>아시아</v>
      </c>
      <c r="B339" s="4" t="s">
        <v>760</v>
      </c>
      <c r="C339" s="12" t="str">
        <f>LOOKUP(X339, Area!A:A, Area!B:B)</f>
        <v>씨엠립</v>
      </c>
      <c r="D339" s="4" t="s">
        <v>4243</v>
      </c>
      <c r="E339" s="60" t="s">
        <v>4194</v>
      </c>
      <c r="F339" s="4" t="s">
        <v>4201</v>
      </c>
      <c r="G339" s="18">
        <v>42888</v>
      </c>
      <c r="H339" s="18">
        <v>42894</v>
      </c>
      <c r="I339" s="13" t="s">
        <v>8</v>
      </c>
      <c r="J339" s="13" t="s">
        <v>32</v>
      </c>
      <c r="K339" s="51"/>
      <c r="L339" s="45">
        <v>619</v>
      </c>
      <c r="M339" s="45">
        <v>240</v>
      </c>
      <c r="N339" s="14">
        <f t="shared" si="34"/>
        <v>499</v>
      </c>
      <c r="O339" s="15">
        <f>N339*1130</f>
        <v>563870</v>
      </c>
      <c r="P339" s="34"/>
      <c r="Q339" s="34"/>
      <c r="R339" s="35">
        <f t="shared" si="35"/>
        <v>0</v>
      </c>
      <c r="S339" s="34">
        <f>R339*1130</f>
        <v>0</v>
      </c>
      <c r="T339" s="38">
        <f t="shared" si="36"/>
        <v>0</v>
      </c>
      <c r="U339" s="16">
        <f>LOOKUP(X339, Area!A:A, Area!E:E)</f>
        <v>5</v>
      </c>
      <c r="V339" s="17" t="str">
        <f>LOOKUP(X339, Area!A:A, Area!F:F)</f>
        <v>직항</v>
      </c>
      <c r="W339" s="39" t="str">
        <f>LOOKUP(X339, Area!A:A, Area!C:C)</f>
        <v>REP</v>
      </c>
      <c r="X339" s="3" t="s">
        <v>4244</v>
      </c>
      <c r="Y339" s="3" t="s">
        <v>4245</v>
      </c>
      <c r="Z339" s="3"/>
      <c r="AA339" s="4" t="str">
        <f>IF(Y339 = "", "", IF(LOOKUP(Y339, Hotel!A:A, Hotel!C:C)=0, " ", LOOKUP(Y339, Hotel!A:A, Hotel!C:C)))</f>
        <v>http://booking.com/c49d778f43c7a</v>
      </c>
    </row>
    <row r="340" spans="1:27" x14ac:dyDescent="0.3">
      <c r="A340" s="12" t="str">
        <f>LOOKUP(B340, Nation!B:B, Nation!A:A)</f>
        <v>유럽&amp;중동</v>
      </c>
      <c r="B340" s="4" t="s">
        <v>408</v>
      </c>
      <c r="C340" s="12" t="str">
        <f>LOOKUP(X340, Area!A:A, Area!B:B)</f>
        <v>홀달랜드 버진</v>
      </c>
      <c r="D340" s="4" t="s">
        <v>4350</v>
      </c>
      <c r="E340" s="60" t="s">
        <v>1102</v>
      </c>
      <c r="F340" s="4" t="s">
        <v>4355</v>
      </c>
      <c r="G340" s="18">
        <v>42888</v>
      </c>
      <c r="H340" s="18">
        <v>42894</v>
      </c>
      <c r="I340" s="13" t="s">
        <v>8</v>
      </c>
      <c r="J340" s="13" t="s">
        <v>32</v>
      </c>
      <c r="K340" s="65"/>
      <c r="L340" s="32">
        <v>1179</v>
      </c>
      <c r="M340" s="32">
        <v>575</v>
      </c>
      <c r="N340" s="14">
        <f t="shared" si="34"/>
        <v>891.5</v>
      </c>
      <c r="O340" s="15">
        <f>N340*1130</f>
        <v>1007395</v>
      </c>
      <c r="P340" s="34"/>
      <c r="Q340" s="34"/>
      <c r="R340" s="35">
        <f t="shared" si="35"/>
        <v>0</v>
      </c>
      <c r="S340" s="34">
        <f>R340*1130</f>
        <v>0</v>
      </c>
      <c r="T340" s="38">
        <f t="shared" si="36"/>
        <v>0</v>
      </c>
      <c r="U340" s="16">
        <f>LOOKUP(X340, Area!A:A, Area!E:E)</f>
        <v>13</v>
      </c>
      <c r="V340" s="17" t="str">
        <f>LOOKUP(X340, Area!A:A, Area!F:F)</f>
        <v>1회</v>
      </c>
      <c r="W340" s="39" t="str">
        <f>LOOKUP(X340, Area!A:A, Area!C:C)</f>
        <v>BGO</v>
      </c>
      <c r="X340" s="4" t="s">
        <v>2614</v>
      </c>
      <c r="Y340" s="4" t="s">
        <v>4351</v>
      </c>
      <c r="Z340" s="4"/>
      <c r="AA340" s="4" t="str">
        <f>IF(Y340 = "", "", IF(LOOKUP(Y340, Hotel!A:A, Hotel!C:C)=0, " ", LOOKUP(Y340, Hotel!A:A, Hotel!C:C)))</f>
        <v>http://booking.com/e4bc3769637113e3b</v>
      </c>
    </row>
    <row r="341" spans="1:27" x14ac:dyDescent="0.3">
      <c r="A341" s="12" t="str">
        <f>LOOKUP(B341, Nation!B:B, Nation!A:A)</f>
        <v>아시아</v>
      </c>
      <c r="B341" s="4" t="s">
        <v>91</v>
      </c>
      <c r="C341" s="12" t="str">
        <f>LOOKUP(X341, Area!A:A, Area!B:B)</f>
        <v>하이난성</v>
      </c>
      <c r="D341" s="4" t="s">
        <v>4284</v>
      </c>
      <c r="E341" s="60" t="s">
        <v>1102</v>
      </c>
      <c r="F341" s="4" t="s">
        <v>4556</v>
      </c>
      <c r="G341" s="18">
        <v>42888</v>
      </c>
      <c r="H341" s="18">
        <v>42893</v>
      </c>
      <c r="I341" s="13" t="s">
        <v>8</v>
      </c>
      <c r="J341" s="13" t="s">
        <v>78</v>
      </c>
      <c r="K341" s="49"/>
      <c r="L341" s="32">
        <v>839</v>
      </c>
      <c r="M341" s="32">
        <v>300</v>
      </c>
      <c r="N341" s="14">
        <f t="shared" si="34"/>
        <v>689</v>
      </c>
      <c r="O341" s="15">
        <f>N341*1130</f>
        <v>778570</v>
      </c>
      <c r="P341" s="34"/>
      <c r="Q341" s="34"/>
      <c r="R341" s="35">
        <f t="shared" si="35"/>
        <v>0</v>
      </c>
      <c r="S341" s="34">
        <f>R341*1130</f>
        <v>0</v>
      </c>
      <c r="T341" s="38">
        <f t="shared" si="36"/>
        <v>0</v>
      </c>
      <c r="U341" s="16">
        <f>LOOKUP(X341, Area!A:A, Area!E:E)</f>
        <v>9</v>
      </c>
      <c r="V341" s="17" t="str">
        <f>LOOKUP(X341, Area!A:A, Area!F:F)</f>
        <v>1회</v>
      </c>
      <c r="W341" s="39" t="str">
        <f>LOOKUP(X341, Area!A:A, Area!C:C)</f>
        <v>SYX</v>
      </c>
      <c r="X341" s="4" t="s">
        <v>4285</v>
      </c>
      <c r="Y341" s="4" t="s">
        <v>4286</v>
      </c>
      <c r="Z341" s="4"/>
      <c r="AA341" s="4" t="str">
        <f>IF(Y341 = "", "", IF(LOOKUP(Y341, Hotel!A:A, Hotel!C:C)=0, " ", LOOKUP(Y341, Hotel!A:A, Hotel!C:C)))</f>
        <v>http://booking.com/2e982e4fad988ccb9</v>
      </c>
    </row>
    <row r="342" spans="1:27" x14ac:dyDescent="0.3">
      <c r="A342" s="12" t="str">
        <f>LOOKUP(B342, Nation!B:B, Nation!A:A)</f>
        <v>북미</v>
      </c>
      <c r="B342" s="24" t="s">
        <v>11</v>
      </c>
      <c r="C342" s="12" t="str">
        <f>LOOKUP(X342, Area!A:A, Area!B:B)</f>
        <v>켈리포니아 센프란시스코</v>
      </c>
      <c r="D342" s="24" t="s">
        <v>2584</v>
      </c>
      <c r="E342" s="60" t="s">
        <v>1102</v>
      </c>
      <c r="F342" s="12" t="s">
        <v>2697</v>
      </c>
      <c r="G342" s="27">
        <v>42888</v>
      </c>
      <c r="H342" s="27">
        <v>42891</v>
      </c>
      <c r="I342" s="25" t="s">
        <v>8</v>
      </c>
      <c r="J342" s="25" t="s">
        <v>12</v>
      </c>
      <c r="K342" s="42"/>
      <c r="L342" s="14">
        <v>399</v>
      </c>
      <c r="M342" s="14">
        <v>120</v>
      </c>
      <c r="N342" s="14">
        <f t="shared" si="34"/>
        <v>339</v>
      </c>
      <c r="O342" s="15">
        <f>N342*1130</f>
        <v>383070</v>
      </c>
      <c r="P342" s="35">
        <v>279</v>
      </c>
      <c r="Q342" s="35">
        <v>0</v>
      </c>
      <c r="R342" s="35">
        <f t="shared" si="35"/>
        <v>279</v>
      </c>
      <c r="S342" s="34">
        <f>R342*1130</f>
        <v>315270</v>
      </c>
      <c r="T342" s="38">
        <f t="shared" si="36"/>
        <v>67800</v>
      </c>
      <c r="U342" s="16">
        <f>LOOKUP(X342, Area!A:A, Area!E:E)</f>
        <v>13</v>
      </c>
      <c r="V342" s="17" t="str">
        <f>LOOKUP(X342, Area!A:A, Area!F:F)</f>
        <v>직항</v>
      </c>
      <c r="W342" s="39" t="str">
        <f>LOOKUP(X342, Area!A:A, Area!C:C)</f>
        <v>SFO</v>
      </c>
      <c r="X342" s="3" t="s">
        <v>864</v>
      </c>
      <c r="Y342" s="3" t="s">
        <v>2585</v>
      </c>
      <c r="Z342" s="59" t="str">
        <f>IF(Y342 = "", "", IF(LOOKUP(Y342, Hotel!A:A, Hotel!B:B)=0, " ", LOOKUP(Y342, Hotel!A:A, Hotel!B:B)))</f>
        <v xml:space="preserve"> </v>
      </c>
      <c r="AA342" s="4" t="str">
        <f>IF(Y342 = "", "", IF(LOOKUP(Y342, Hotel!A:A, Hotel!C:C)=0, " ", LOOKUP(Y342, Hotel!A:A, Hotel!C:C)))</f>
        <v>http://booking.com/727bdec4a6a9</v>
      </c>
    </row>
    <row r="343" spans="1:27" x14ac:dyDescent="0.3">
      <c r="A343" s="12" t="str">
        <f>LOOKUP(B343, Nation!B:B, Nation!A:A)</f>
        <v>아시아</v>
      </c>
      <c r="B343" s="4" t="s">
        <v>91</v>
      </c>
      <c r="C343" s="12" t="str">
        <f>LOOKUP(X343, Area!A:A, Area!B:B)</f>
        <v>난창</v>
      </c>
      <c r="D343" s="4" t="s">
        <v>4462</v>
      </c>
      <c r="E343" s="60" t="s">
        <v>1102</v>
      </c>
      <c r="F343" s="4" t="s">
        <v>4514</v>
      </c>
      <c r="G343" s="18">
        <v>42888</v>
      </c>
      <c r="H343" s="18">
        <v>42892</v>
      </c>
      <c r="I343" s="13" t="s">
        <v>8</v>
      </c>
      <c r="J343" s="13" t="s">
        <v>3</v>
      </c>
      <c r="K343" s="49"/>
      <c r="L343" s="32">
        <v>599</v>
      </c>
      <c r="M343" s="32">
        <v>210</v>
      </c>
      <c r="N343" s="14">
        <f t="shared" si="34"/>
        <v>494</v>
      </c>
      <c r="O343" s="15">
        <f>N343*1130</f>
        <v>558220</v>
      </c>
      <c r="P343" s="34"/>
      <c r="Q343" s="34"/>
      <c r="R343" s="35">
        <f t="shared" si="35"/>
        <v>0</v>
      </c>
      <c r="S343" s="34">
        <f>R343*1130</f>
        <v>0</v>
      </c>
      <c r="T343" s="38">
        <f t="shared" si="36"/>
        <v>0</v>
      </c>
      <c r="U343" s="16">
        <f>LOOKUP(X343, Area!A:A, Area!E:E)</f>
        <v>6</v>
      </c>
      <c r="V343" s="17" t="str">
        <f>LOOKUP(X343, Area!A:A, Area!F:F)</f>
        <v>1회</v>
      </c>
      <c r="W343" s="39" t="str">
        <f>LOOKUP(X343, Area!A:A, Area!C:C)</f>
        <v>KHN</v>
      </c>
      <c r="X343" s="4" t="s">
        <v>4463</v>
      </c>
      <c r="Y343" s="4" t="s">
        <v>4464</v>
      </c>
      <c r="Z343" s="4"/>
      <c r="AA343" s="4" t="str">
        <f>IF(Y343 = "", "", IF(LOOKUP(Y343, Hotel!A:A, Hotel!C:C)=0, " ", LOOKUP(Y343, Hotel!A:A, Hotel!C:C)))</f>
        <v>http://booking.com/d075eb43b9335</v>
      </c>
    </row>
    <row r="344" spans="1:27" x14ac:dyDescent="0.3">
      <c r="A344" s="12" t="str">
        <f>LOOKUP(B344, Nation!B:B, Nation!A:A)</f>
        <v>아프리카</v>
      </c>
      <c r="B344" s="3" t="s">
        <v>394</v>
      </c>
      <c r="C344" s="12" t="str">
        <f>LOOKUP(X344, Area!A:A, Area!B:B)</f>
        <v>냥가</v>
      </c>
      <c r="D344" s="3" t="s">
        <v>3585</v>
      </c>
      <c r="E344" s="60" t="s">
        <v>1102</v>
      </c>
      <c r="F344" s="4" t="s">
        <v>3609</v>
      </c>
      <c r="G344" s="18">
        <v>42888</v>
      </c>
      <c r="H344" s="18">
        <v>42890</v>
      </c>
      <c r="I344" s="25" t="s">
        <v>8</v>
      </c>
      <c r="J344" s="25" t="s">
        <v>28</v>
      </c>
      <c r="K344" s="41"/>
      <c r="L344" s="32">
        <v>249</v>
      </c>
      <c r="M344" s="32">
        <v>90</v>
      </c>
      <c r="N344" s="14">
        <f t="shared" si="34"/>
        <v>204</v>
      </c>
      <c r="O344" s="15">
        <f>N344*1130</f>
        <v>230520</v>
      </c>
      <c r="P344" s="35">
        <v>169</v>
      </c>
      <c r="Q344" s="35">
        <v>0</v>
      </c>
      <c r="R344" s="35">
        <f t="shared" si="35"/>
        <v>169</v>
      </c>
      <c r="S344" s="34">
        <f>R344*1130</f>
        <v>190970</v>
      </c>
      <c r="T344" s="38">
        <f t="shared" si="36"/>
        <v>39550</v>
      </c>
      <c r="U344" s="16">
        <f>LOOKUP(X344, Area!A:A, Area!E:E)</f>
        <v>22</v>
      </c>
      <c r="V344" s="17" t="str">
        <f>LOOKUP(X344, Area!A:A, Area!F:F)</f>
        <v>2회</v>
      </c>
      <c r="W344" s="39" t="str">
        <f>LOOKUP(X344, Area!A:A, Area!C:C)</f>
        <v>HRE</v>
      </c>
      <c r="X344" s="3" t="s">
        <v>3571</v>
      </c>
      <c r="Y344" s="3" t="s">
        <v>3570</v>
      </c>
      <c r="Z344" s="59" t="str">
        <f>IF(Y344 = "", "", IF(LOOKUP(Y344, Hotel!A:A, Hotel!B:B)=0, " ", LOOKUP(Y344, Hotel!A:A, Hotel!B:B)))</f>
        <v xml:space="preserve"> </v>
      </c>
      <c r="AA344" s="4" t="str">
        <f>IF(Y344 = "", "", IF(LOOKUP(Y344, Hotel!A:A, Hotel!C:C)=0, " ", LOOKUP(Y344, Hotel!A:A, Hotel!C:C)))</f>
        <v>http://booking.com/f6bee51951b871</v>
      </c>
    </row>
    <row r="345" spans="1:27" x14ac:dyDescent="0.3">
      <c r="A345" s="12" t="str">
        <f>LOOKUP(B345, Nation!B:B, Nation!A:A)</f>
        <v>아시아</v>
      </c>
      <c r="B345" s="3" t="s">
        <v>91</v>
      </c>
      <c r="C345" s="12" t="str">
        <f>LOOKUP(X345, Area!A:A, Area!B:B)</f>
        <v>북경</v>
      </c>
      <c r="D345" s="3" t="s">
        <v>97</v>
      </c>
      <c r="E345" s="60" t="s">
        <v>1102</v>
      </c>
      <c r="F345" s="4" t="s">
        <v>4004</v>
      </c>
      <c r="G345" s="27">
        <v>42889</v>
      </c>
      <c r="H345" s="27">
        <v>42892</v>
      </c>
      <c r="I345" s="58" t="s">
        <v>2</v>
      </c>
      <c r="J345" s="25" t="s">
        <v>12</v>
      </c>
      <c r="K345" s="49"/>
      <c r="L345" s="45">
        <v>399</v>
      </c>
      <c r="M345" s="45">
        <v>120</v>
      </c>
      <c r="N345" s="14">
        <f t="shared" si="34"/>
        <v>339</v>
      </c>
      <c r="O345" s="15">
        <f>N345*1130</f>
        <v>383070</v>
      </c>
      <c r="P345" s="35">
        <v>289</v>
      </c>
      <c r="Q345" s="35">
        <v>0</v>
      </c>
      <c r="R345" s="35">
        <f t="shared" si="35"/>
        <v>289</v>
      </c>
      <c r="S345" s="34">
        <f>R345*1130</f>
        <v>326570</v>
      </c>
      <c r="T345" s="38">
        <f t="shared" si="36"/>
        <v>56500</v>
      </c>
      <c r="U345" s="16">
        <f>LOOKUP(X345, Area!A:A, Area!E:E)</f>
        <v>2</v>
      </c>
      <c r="V345" s="17" t="str">
        <f>LOOKUP(X345, Area!A:A, Area!F:F)</f>
        <v>직항</v>
      </c>
      <c r="W345" s="39" t="str">
        <f>LOOKUP(X345, Area!A:A, Area!C:C)</f>
        <v>PEK</v>
      </c>
      <c r="X345" s="3" t="s">
        <v>93</v>
      </c>
      <c r="Y345" s="4" t="s">
        <v>3948</v>
      </c>
      <c r="Z345" s="59">
        <f>IF(Y345 = "", "", IF(LOOKUP(Y345, Hotel!A:A, Hotel!B:B)=0, " ", LOOKUP(Y345, Hotel!A:A, Hotel!B:B)))</f>
        <v>5</v>
      </c>
      <c r="AA345" s="4" t="str">
        <f>IF(Y345 = "", "", IF(LOOKUP(Y345, Hotel!A:A, Hotel!C:C)=0, " ", LOOKUP(Y345, Hotel!A:A, Hotel!C:C)))</f>
        <v>http://booking.com/d832ed36cbe921182</v>
      </c>
    </row>
    <row r="346" spans="1:27" x14ac:dyDescent="0.3">
      <c r="A346" s="12" t="str">
        <f>LOOKUP(B346, Nation!B:B, Nation!A:A)</f>
        <v>아시아</v>
      </c>
      <c r="B346" s="4" t="s">
        <v>91</v>
      </c>
      <c r="C346" s="12" t="str">
        <f>LOOKUP(X346, Area!A:A, Area!B:B)</f>
        <v>산시 시안</v>
      </c>
      <c r="D346" s="4" t="s">
        <v>3081</v>
      </c>
      <c r="E346" s="60" t="s">
        <v>1102</v>
      </c>
      <c r="F346" s="4" t="s">
        <v>3846</v>
      </c>
      <c r="G346" s="18">
        <v>42889</v>
      </c>
      <c r="H346" s="18">
        <v>42892</v>
      </c>
      <c r="I346" s="13" t="s">
        <v>2</v>
      </c>
      <c r="J346" s="13" t="s">
        <v>12</v>
      </c>
      <c r="K346" s="49"/>
      <c r="L346" s="32">
        <v>399</v>
      </c>
      <c r="M346" s="32">
        <v>120</v>
      </c>
      <c r="N346" s="14">
        <f t="shared" si="34"/>
        <v>339</v>
      </c>
      <c r="O346" s="15">
        <f>N346*1130</f>
        <v>383070</v>
      </c>
      <c r="P346" s="35">
        <v>319</v>
      </c>
      <c r="Q346" s="35">
        <v>60</v>
      </c>
      <c r="R346" s="35">
        <f t="shared" si="35"/>
        <v>289</v>
      </c>
      <c r="S346" s="34">
        <f>R346*1130</f>
        <v>326570</v>
      </c>
      <c r="T346" s="38">
        <f t="shared" si="36"/>
        <v>56500</v>
      </c>
      <c r="U346" s="16">
        <f>LOOKUP(X346, Area!A:A, Area!E:E)</f>
        <v>3</v>
      </c>
      <c r="V346" s="17" t="str">
        <f>LOOKUP(X346, Area!A:A, Area!F:F)</f>
        <v>직항</v>
      </c>
      <c r="W346" s="39" t="str">
        <f>LOOKUP(X346, Area!A:A, Area!C:C)</f>
        <v>XIY</v>
      </c>
      <c r="X346" s="4" t="s">
        <v>1077</v>
      </c>
      <c r="Y346" s="4" t="s">
        <v>1079</v>
      </c>
      <c r="Z346" s="59">
        <f>IF(Y346 = "", "", IF(LOOKUP(Y346, Hotel!A:A, Hotel!B:B)=0, " ", LOOKUP(Y346, Hotel!A:A, Hotel!B:B)))</f>
        <v>5</v>
      </c>
      <c r="AA346" s="4" t="str">
        <f>IF(Y346 = "", "", IF(LOOKUP(Y346, Hotel!A:A, Hotel!C:C)=0, " ", LOOKUP(Y346, Hotel!A:A, Hotel!C:C)))</f>
        <v>http://booking.com/e5720c1402b1b5b95</v>
      </c>
    </row>
    <row r="347" spans="1:27" x14ac:dyDescent="0.3">
      <c r="A347" s="12" t="str">
        <f>LOOKUP(B347, Nation!B:B, Nation!A:A)</f>
        <v>북미</v>
      </c>
      <c r="B347" s="12" t="s">
        <v>11</v>
      </c>
      <c r="C347" s="12" t="str">
        <f>LOOKUP(X347, Area!A:A, Area!B:B)</f>
        <v>플로리다 마이애미</v>
      </c>
      <c r="D347" s="12" t="s">
        <v>2601</v>
      </c>
      <c r="E347" s="60" t="s">
        <v>1102</v>
      </c>
      <c r="F347" s="12" t="s">
        <v>1177</v>
      </c>
      <c r="G347" s="18">
        <v>42889</v>
      </c>
      <c r="H347" s="18">
        <v>42891</v>
      </c>
      <c r="I347" s="13" t="s">
        <v>2</v>
      </c>
      <c r="J347" s="13" t="s">
        <v>28</v>
      </c>
      <c r="K347" s="41"/>
      <c r="L347" s="14">
        <v>399</v>
      </c>
      <c r="M347" s="14">
        <v>120</v>
      </c>
      <c r="N347" s="14">
        <f t="shared" si="34"/>
        <v>339</v>
      </c>
      <c r="O347" s="15">
        <f>N347*1130</f>
        <v>383070</v>
      </c>
      <c r="P347" s="35">
        <v>319</v>
      </c>
      <c r="Q347" s="35">
        <v>0</v>
      </c>
      <c r="R347" s="35">
        <f t="shared" si="35"/>
        <v>319</v>
      </c>
      <c r="S347" s="34">
        <f>R347*1130</f>
        <v>360470</v>
      </c>
      <c r="T347" s="38">
        <f t="shared" si="36"/>
        <v>22600</v>
      </c>
      <c r="U347" s="16">
        <f>LOOKUP(X347, Area!A:A, Area!E:E)</f>
        <v>18</v>
      </c>
      <c r="V347" s="17" t="str">
        <f>LOOKUP(X347, Area!A:A, Area!F:F)</f>
        <v>1회</v>
      </c>
      <c r="W347" s="39" t="str">
        <f>LOOKUP(X347, Area!A:A, Area!C:C)</f>
        <v>MIA</v>
      </c>
      <c r="X347" s="4" t="s">
        <v>644</v>
      </c>
      <c r="Y347" s="4" t="s">
        <v>643</v>
      </c>
      <c r="Z347" s="59" t="str">
        <f>IF(Y347 = "", "", IF(LOOKUP(Y347, Hotel!A:A, Hotel!B:B)=0, " ", LOOKUP(Y347, Hotel!A:A, Hotel!B:B)))</f>
        <v xml:space="preserve"> </v>
      </c>
      <c r="AA347" s="4" t="str">
        <f>IF(Y347 = "", "", IF(LOOKUP(Y347, Hotel!A:A, Hotel!C:C)=0, " ", LOOKUP(Y347, Hotel!A:A, Hotel!C:C)))</f>
        <v>http://booking.com/b9001f237b21</v>
      </c>
    </row>
    <row r="348" spans="1:27" x14ac:dyDescent="0.3">
      <c r="A348" s="12" t="str">
        <f>LOOKUP(B348, Nation!B:B, Nation!A:A)</f>
        <v>아시아</v>
      </c>
      <c r="B348" s="4" t="s">
        <v>249</v>
      </c>
      <c r="C348" s="12" t="str">
        <f>LOOKUP(X348, Area!A:A, Area!B:B)</f>
        <v>하노이</v>
      </c>
      <c r="D348" s="4" t="s">
        <v>4238</v>
      </c>
      <c r="E348" s="60" t="s">
        <v>1102</v>
      </c>
      <c r="F348" s="4" t="s">
        <v>4365</v>
      </c>
      <c r="G348" s="18">
        <v>42889</v>
      </c>
      <c r="H348" s="18">
        <v>42893</v>
      </c>
      <c r="I348" s="13" t="s">
        <v>2</v>
      </c>
      <c r="J348" s="13" t="s">
        <v>3</v>
      </c>
      <c r="K348" s="65"/>
      <c r="L348" s="32">
        <v>669</v>
      </c>
      <c r="M348" s="32">
        <v>240</v>
      </c>
      <c r="N348" s="14">
        <f t="shared" si="34"/>
        <v>549</v>
      </c>
      <c r="O348" s="15">
        <f>N348*1130</f>
        <v>620370</v>
      </c>
      <c r="P348" s="34"/>
      <c r="Q348" s="34"/>
      <c r="R348" s="35">
        <f t="shared" si="35"/>
        <v>0</v>
      </c>
      <c r="S348" s="34">
        <f>R348*1130</f>
        <v>0</v>
      </c>
      <c r="T348" s="38">
        <f t="shared" si="36"/>
        <v>0</v>
      </c>
      <c r="U348" s="16">
        <f>LOOKUP(X348, Area!A:A, Area!E:E)</f>
        <v>5</v>
      </c>
      <c r="V348" s="17" t="str">
        <f>LOOKUP(X348, Area!A:A, Area!F:F)</f>
        <v>직항</v>
      </c>
      <c r="W348" s="39" t="str">
        <f>LOOKUP(X348, Area!A:A, Area!C:C)</f>
        <v>HAN</v>
      </c>
      <c r="X348" s="4" t="s">
        <v>398</v>
      </c>
      <c r="Y348" s="4" t="s">
        <v>4239</v>
      </c>
      <c r="Z348" s="4"/>
      <c r="AA348" s="4" t="str">
        <f>IF(Y348 = "", "", IF(LOOKUP(Y348, Hotel!A:A, Hotel!C:C)=0, " ", LOOKUP(Y348, Hotel!A:A, Hotel!C:C)))</f>
        <v>http://booking.com/bffde3955fd7</v>
      </c>
    </row>
    <row r="349" spans="1:27" x14ac:dyDescent="0.3">
      <c r="A349" s="12" t="str">
        <f>LOOKUP(B349, Nation!B:B, Nation!A:A)</f>
        <v>북미</v>
      </c>
      <c r="B349" s="12" t="s">
        <v>11</v>
      </c>
      <c r="C349" s="12" t="str">
        <f>LOOKUP(X349, Area!A:A, Area!B:B)</f>
        <v>플로리다 올렌도</v>
      </c>
      <c r="D349" s="12" t="s">
        <v>2606</v>
      </c>
      <c r="E349" s="60" t="s">
        <v>1102</v>
      </c>
      <c r="F349" s="12" t="s">
        <v>1191</v>
      </c>
      <c r="G349" s="18">
        <v>42889</v>
      </c>
      <c r="H349" s="18">
        <v>42892</v>
      </c>
      <c r="I349" s="13" t="s">
        <v>18</v>
      </c>
      <c r="J349" s="13" t="s">
        <v>2520</v>
      </c>
      <c r="K349" s="41"/>
      <c r="L349" s="14">
        <v>749</v>
      </c>
      <c r="M349" s="14">
        <v>270</v>
      </c>
      <c r="N349" s="14">
        <f t="shared" si="34"/>
        <v>614</v>
      </c>
      <c r="O349" s="15">
        <f>N349*1130</f>
        <v>693820</v>
      </c>
      <c r="P349" s="34"/>
      <c r="Q349" s="34"/>
      <c r="R349" s="35">
        <f t="shared" si="35"/>
        <v>0</v>
      </c>
      <c r="S349" s="34">
        <f>R349*1130</f>
        <v>0</v>
      </c>
      <c r="T349" s="38">
        <f t="shared" si="36"/>
        <v>0</v>
      </c>
      <c r="U349" s="16">
        <f>LOOKUP(X349, Area!A:A, Area!E:E)</f>
        <v>17</v>
      </c>
      <c r="V349" s="17" t="str">
        <f>LOOKUP(X349, Area!A:A, Area!F:F)</f>
        <v>1회</v>
      </c>
      <c r="W349" s="39" t="str">
        <f>LOOKUP(X349, Area!A:A, Area!C:C)</f>
        <v>MCO</v>
      </c>
      <c r="X349" s="4" t="s">
        <v>715</v>
      </c>
      <c r="Y349" s="4" t="s">
        <v>2605</v>
      </c>
      <c r="Z349" s="59" t="str">
        <f>IF(Y349 = "", "", IF(LOOKUP(Y349, Hotel!A:A, Hotel!B:B)=0, " ", LOOKUP(Y349, Hotel!A:A, Hotel!B:B)))</f>
        <v xml:space="preserve"> </v>
      </c>
      <c r="AA349" s="4" t="str">
        <f>IF(Y349 = "", "", IF(LOOKUP(Y349, Hotel!A:A, Hotel!C:C)=0, " ", LOOKUP(Y349, Hotel!A:A, Hotel!C:C)))</f>
        <v>http://booking.com/7fbcd75dbf156</v>
      </c>
    </row>
    <row r="350" spans="1:27" x14ac:dyDescent="0.3">
      <c r="A350" s="12" t="str">
        <f>LOOKUP(B350, Nation!B:B, Nation!A:A)</f>
        <v>아시아</v>
      </c>
      <c r="B350" s="4" t="s">
        <v>91</v>
      </c>
      <c r="C350" s="12" t="str">
        <f>LOOKUP(X350, Area!A:A, Area!B:B)</f>
        <v>윈난 쿤밍</v>
      </c>
      <c r="D350" s="4" t="s">
        <v>4478</v>
      </c>
      <c r="E350" s="60" t="s">
        <v>1102</v>
      </c>
      <c r="F350" s="4" t="s">
        <v>4496</v>
      </c>
      <c r="G350" s="18">
        <v>42889</v>
      </c>
      <c r="H350" s="18">
        <v>42892</v>
      </c>
      <c r="I350" s="13" t="s">
        <v>2</v>
      </c>
      <c r="J350" s="13" t="s">
        <v>12</v>
      </c>
      <c r="K350" s="49"/>
      <c r="L350" s="32">
        <v>469</v>
      </c>
      <c r="M350" s="32">
        <v>180</v>
      </c>
      <c r="N350" s="14">
        <f t="shared" si="34"/>
        <v>379</v>
      </c>
      <c r="O350" s="15">
        <f>N350*1130</f>
        <v>428270</v>
      </c>
      <c r="P350" s="34"/>
      <c r="Q350" s="34"/>
      <c r="R350" s="35">
        <f t="shared" si="35"/>
        <v>0</v>
      </c>
      <c r="S350" s="34">
        <f>R350*1130</f>
        <v>0</v>
      </c>
      <c r="T350" s="38">
        <f t="shared" si="36"/>
        <v>0</v>
      </c>
      <c r="U350" s="16">
        <f>LOOKUP(X350, Area!A:A, Area!E:E)</f>
        <v>4</v>
      </c>
      <c r="V350" s="17" t="str">
        <f>LOOKUP(X350, Area!A:A, Area!F:F)</f>
        <v>직항</v>
      </c>
      <c r="W350" s="39" t="str">
        <f>LOOKUP(X350, Area!A:A, Area!C:C)</f>
        <v>KMG</v>
      </c>
      <c r="X350" s="4" t="s">
        <v>529</v>
      </c>
      <c r="Y350" s="4" t="s">
        <v>4479</v>
      </c>
      <c r="Z350" s="4"/>
      <c r="AA350" s="4" t="str">
        <f>IF(Y350 = "", "", IF(LOOKUP(Y350, Hotel!A:A, Hotel!C:C)=0, " ", LOOKUP(Y350, Hotel!A:A, Hotel!C:C)))</f>
        <v>http://booking.com/d019b50491e830</v>
      </c>
    </row>
    <row r="351" spans="1:27" x14ac:dyDescent="0.3">
      <c r="A351" s="12" t="str">
        <f>LOOKUP(B351, Nation!B:B, Nation!A:A)</f>
        <v>유럽&amp;중동</v>
      </c>
      <c r="B351" s="12" t="s">
        <v>2615</v>
      </c>
      <c r="C351" s="12" t="str">
        <f>LOOKUP(X351, Area!A:A, Area!B:B)</f>
        <v>홀달랜드 버진</v>
      </c>
      <c r="D351" s="12" t="s">
        <v>2616</v>
      </c>
      <c r="E351" s="60" t="s">
        <v>1102</v>
      </c>
      <c r="F351" s="12" t="s">
        <v>1170</v>
      </c>
      <c r="G351" s="18">
        <v>42889</v>
      </c>
      <c r="H351" s="18">
        <v>42893</v>
      </c>
      <c r="I351" s="13" t="s">
        <v>18</v>
      </c>
      <c r="J351" s="13" t="s">
        <v>3</v>
      </c>
      <c r="K351" s="41"/>
      <c r="L351" s="14">
        <v>839</v>
      </c>
      <c r="M351" s="14">
        <v>300</v>
      </c>
      <c r="N351" s="14">
        <f t="shared" si="34"/>
        <v>689</v>
      </c>
      <c r="O351" s="15">
        <f>N351*1130</f>
        <v>778570</v>
      </c>
      <c r="P351" s="34"/>
      <c r="Q351" s="34"/>
      <c r="R351" s="35">
        <f t="shared" si="35"/>
        <v>0</v>
      </c>
      <c r="S351" s="34">
        <f>R351*1130</f>
        <v>0</v>
      </c>
      <c r="T351" s="38">
        <f t="shared" si="36"/>
        <v>0</v>
      </c>
      <c r="U351" s="16">
        <f>LOOKUP(X351, Area!A:A, Area!E:E)</f>
        <v>13</v>
      </c>
      <c r="V351" s="17" t="str">
        <f>LOOKUP(X351, Area!A:A, Area!F:F)</f>
        <v>1회</v>
      </c>
      <c r="W351" s="39" t="str">
        <f>LOOKUP(X351, Area!A:A, Area!C:C)</f>
        <v>BGO</v>
      </c>
      <c r="X351" s="4" t="s">
        <v>2016</v>
      </c>
      <c r="Y351" s="4" t="s">
        <v>1669</v>
      </c>
      <c r="Z351" s="59" t="str">
        <f>IF(Y351 = "", "", IF(LOOKUP(Y351, Hotel!A:A, Hotel!B:B)=0, " ", LOOKUP(Y351, Hotel!A:A, Hotel!B:B)))</f>
        <v xml:space="preserve"> </v>
      </c>
      <c r="AA351" s="4" t="str">
        <f>IF(Y351 = "", "", IF(LOOKUP(Y351, Hotel!A:A, Hotel!C:C)=0, " ", LOOKUP(Y351, Hotel!A:A, Hotel!C:C)))</f>
        <v>http://booking.com/db3559c95454b</v>
      </c>
    </row>
    <row r="352" spans="1:27" x14ac:dyDescent="0.3">
      <c r="A352" s="12" t="str">
        <f>LOOKUP(B352, Nation!B:B, Nation!A:A)</f>
        <v>아시아</v>
      </c>
      <c r="B352" s="3" t="s">
        <v>71</v>
      </c>
      <c r="C352" s="12" t="str">
        <f>LOOKUP(X352, Area!A:A, Area!B:B)</f>
        <v>코사무이</v>
      </c>
      <c r="D352" s="3" t="s">
        <v>3665</v>
      </c>
      <c r="E352" s="60" t="s">
        <v>1102</v>
      </c>
      <c r="F352" s="4" t="s">
        <v>3666</v>
      </c>
      <c r="G352" s="27">
        <v>42890</v>
      </c>
      <c r="H352" s="27">
        <v>42893</v>
      </c>
      <c r="I352" s="25" t="s">
        <v>21</v>
      </c>
      <c r="J352" s="25" t="s">
        <v>12</v>
      </c>
      <c r="K352" s="51"/>
      <c r="L352" s="45">
        <v>399</v>
      </c>
      <c r="M352" s="45">
        <v>120</v>
      </c>
      <c r="N352" s="14">
        <f t="shared" si="34"/>
        <v>339</v>
      </c>
      <c r="O352" s="15">
        <f>N352*1130</f>
        <v>383070</v>
      </c>
      <c r="P352" s="35">
        <v>319</v>
      </c>
      <c r="Q352" s="35">
        <v>60</v>
      </c>
      <c r="R352" s="35">
        <f t="shared" si="35"/>
        <v>289</v>
      </c>
      <c r="S352" s="34">
        <f>R352*1130</f>
        <v>326570</v>
      </c>
      <c r="T352" s="38">
        <f t="shared" si="36"/>
        <v>56500</v>
      </c>
      <c r="U352" s="16">
        <f>LOOKUP(X352, Area!A:A, Area!E:E)</f>
        <v>9</v>
      </c>
      <c r="V352" s="17" t="str">
        <f>LOOKUP(X352, Area!A:A, Area!F:F)</f>
        <v>1회</v>
      </c>
      <c r="W352" s="39" t="str">
        <f>LOOKUP(X352, Area!A:A, Area!C:C)</f>
        <v>USM</v>
      </c>
      <c r="X352" s="3" t="s">
        <v>501</v>
      </c>
      <c r="Y352" s="4" t="s">
        <v>3625</v>
      </c>
      <c r="Z352" s="59">
        <f>IF(Y352 = "", "", IF(LOOKUP(Y352, Hotel!A:A, Hotel!B:B)=0, " ", LOOKUP(Y352, Hotel!A:A, Hotel!B:B)))</f>
        <v>4</v>
      </c>
      <c r="AA352" s="4" t="str">
        <f>IF(Y352 = "", "", IF(LOOKUP(Y352, Hotel!A:A, Hotel!C:C)=0, " ", LOOKUP(Y352, Hotel!A:A, Hotel!C:C)))</f>
        <v>http://booking.com/d7c10191ba0448230</v>
      </c>
    </row>
    <row r="353" spans="1:27" x14ac:dyDescent="0.3">
      <c r="A353" s="12" t="str">
        <f>LOOKUP(B353, Nation!B:B, Nation!A:A)</f>
        <v>아시아</v>
      </c>
      <c r="B353" s="3" t="s">
        <v>71</v>
      </c>
      <c r="C353" s="12" t="str">
        <f>LOOKUP(X353, Area!A:A, Area!B:B)</f>
        <v>방콕</v>
      </c>
      <c r="D353" s="3" t="s">
        <v>3045</v>
      </c>
      <c r="E353" s="60" t="s">
        <v>1102</v>
      </c>
      <c r="F353" s="4" t="s">
        <v>3079</v>
      </c>
      <c r="G353" s="27">
        <v>42890</v>
      </c>
      <c r="H353" s="27">
        <v>42893</v>
      </c>
      <c r="I353" s="25" t="s">
        <v>21</v>
      </c>
      <c r="J353" s="25" t="s">
        <v>12</v>
      </c>
      <c r="K353" s="51"/>
      <c r="L353" s="26">
        <v>359</v>
      </c>
      <c r="M353" s="26">
        <v>120</v>
      </c>
      <c r="N353" s="14">
        <f t="shared" si="34"/>
        <v>299</v>
      </c>
      <c r="O353" s="15">
        <f>N353*1130</f>
        <v>337870</v>
      </c>
      <c r="P353" s="35">
        <v>289</v>
      </c>
      <c r="Q353" s="35">
        <v>60</v>
      </c>
      <c r="R353" s="35">
        <f t="shared" si="35"/>
        <v>259</v>
      </c>
      <c r="S353" s="34">
        <f>R353*1130</f>
        <v>292670</v>
      </c>
      <c r="T353" s="38">
        <f t="shared" si="36"/>
        <v>45200</v>
      </c>
      <c r="U353" s="16">
        <f>LOOKUP(X353, Area!A:A, Area!E:E)</f>
        <v>4</v>
      </c>
      <c r="V353" s="17" t="str">
        <f>LOOKUP(X353, Area!A:A, Area!F:F)</f>
        <v>직항</v>
      </c>
      <c r="W353" s="39" t="str">
        <f>LOOKUP(X353, Area!A:A, Area!C:C)</f>
        <v>BKK</v>
      </c>
      <c r="X353" s="3" t="s">
        <v>73</v>
      </c>
      <c r="Y353" s="3" t="s">
        <v>3046</v>
      </c>
      <c r="Z353" s="59">
        <f>IF(Y353 = "", "", IF(LOOKUP(Y353, Hotel!A:A, Hotel!B:B)=0, " ", LOOKUP(Y353, Hotel!A:A, Hotel!B:B)))</f>
        <v>4</v>
      </c>
      <c r="AA353" s="4" t="str">
        <f>IF(Y353 = "", "", IF(LOOKUP(Y353, Hotel!A:A, Hotel!C:C)=0, " ", LOOKUP(Y353, Hotel!A:A, Hotel!C:C)))</f>
        <v>http://booking.com/66aa3065b7560c3e5</v>
      </c>
    </row>
    <row r="354" spans="1:27" x14ac:dyDescent="0.3">
      <c r="A354" s="12" t="str">
        <f>LOOKUP(B354, Nation!B:B, Nation!A:A)</f>
        <v>아시아</v>
      </c>
      <c r="B354" s="3" t="s">
        <v>88</v>
      </c>
      <c r="C354" s="12" t="str">
        <f>LOOKUP(X354, Area!A:A, Area!B:B)</f>
        <v>파울 피낭</v>
      </c>
      <c r="D354" s="3" t="s">
        <v>3047</v>
      </c>
      <c r="E354" s="60" t="s">
        <v>1102</v>
      </c>
      <c r="F354" s="4" t="s">
        <v>3060</v>
      </c>
      <c r="G354" s="27">
        <v>42890</v>
      </c>
      <c r="H354" s="27">
        <v>42894</v>
      </c>
      <c r="I354" s="25" t="s">
        <v>21</v>
      </c>
      <c r="J354" s="25" t="s">
        <v>3</v>
      </c>
      <c r="K354" s="51"/>
      <c r="L354" s="26">
        <v>519</v>
      </c>
      <c r="M354" s="26">
        <v>180</v>
      </c>
      <c r="N354" s="14">
        <f t="shared" si="34"/>
        <v>429</v>
      </c>
      <c r="O354" s="15">
        <f>N354*1130</f>
        <v>484770</v>
      </c>
      <c r="P354" s="34"/>
      <c r="Q354" s="34"/>
      <c r="R354" s="35">
        <f t="shared" si="35"/>
        <v>0</v>
      </c>
      <c r="S354" s="34">
        <f>R354*1130</f>
        <v>0</v>
      </c>
      <c r="T354" s="38">
        <f t="shared" si="36"/>
        <v>0</v>
      </c>
      <c r="U354" s="16">
        <f>LOOKUP(X354, Area!A:A, Area!E:E)</f>
        <v>11</v>
      </c>
      <c r="V354" s="17" t="str">
        <f>LOOKUP(X354, Area!A:A, Area!F:F)</f>
        <v>1회</v>
      </c>
      <c r="W354" s="39" t="str">
        <f>LOOKUP(X354, Area!A:A, Area!C:C)</f>
        <v>PEN</v>
      </c>
      <c r="X354" s="3" t="s">
        <v>3048</v>
      </c>
      <c r="Y354" s="3" t="s">
        <v>3569</v>
      </c>
      <c r="Z354" s="59" t="str">
        <f>IF(Y354 = "", "", IF(LOOKUP(Y354, Hotel!A:A, Hotel!B:B)=0, " ", LOOKUP(Y354, Hotel!A:A, Hotel!B:B)))</f>
        <v xml:space="preserve"> </v>
      </c>
      <c r="AA354" s="4" t="str">
        <f>IF(Y354 = "", "", IF(LOOKUP(Y354, Hotel!A:A, Hotel!C:C)=0, " ", LOOKUP(Y354, Hotel!A:A, Hotel!C:C)))</f>
        <v>https://kr.hotels.com/de1734658/goldeu-lipeu-siti-tema-pakeu-yohaneseubeogeu-nam-apeulikagonghwagug-jubyuneui-hotel/</v>
      </c>
    </row>
    <row r="355" spans="1:27" x14ac:dyDescent="0.3">
      <c r="A355" s="12" t="str">
        <f>LOOKUP(B355, Nation!B:B, Nation!A:A)</f>
        <v>아시아</v>
      </c>
      <c r="B355" s="3" t="s">
        <v>583</v>
      </c>
      <c r="C355" s="12" t="str">
        <f>LOOKUP(X355, Area!A:A, Area!B:B)</f>
        <v>마카오</v>
      </c>
      <c r="D355" s="3" t="s">
        <v>2492</v>
      </c>
      <c r="E355" s="60" t="s">
        <v>1102</v>
      </c>
      <c r="F355" s="4" t="s">
        <v>3710</v>
      </c>
      <c r="G355" s="27">
        <v>42890</v>
      </c>
      <c r="H355" s="27">
        <v>42893</v>
      </c>
      <c r="I355" s="25" t="s">
        <v>21</v>
      </c>
      <c r="J355" s="25" t="s">
        <v>12</v>
      </c>
      <c r="K355" s="51"/>
      <c r="L355" s="45">
        <v>399</v>
      </c>
      <c r="M355" s="45">
        <v>120</v>
      </c>
      <c r="N355" s="14">
        <f t="shared" si="34"/>
        <v>339</v>
      </c>
      <c r="O355" s="15">
        <f>N355*1130</f>
        <v>383070</v>
      </c>
      <c r="P355" s="35">
        <v>319</v>
      </c>
      <c r="Q355" s="35">
        <v>60</v>
      </c>
      <c r="R355" s="35">
        <f t="shared" si="35"/>
        <v>289</v>
      </c>
      <c r="S355" s="34">
        <f>R355*1130</f>
        <v>326570</v>
      </c>
      <c r="T355" s="38">
        <f t="shared" si="36"/>
        <v>56500</v>
      </c>
      <c r="U355" s="16">
        <f>LOOKUP(X355, Area!A:A, Area!E:E)</f>
        <v>3</v>
      </c>
      <c r="V355" s="17" t="str">
        <f>LOOKUP(X355, Area!A:A, Area!F:F)</f>
        <v>직항</v>
      </c>
      <c r="W355" s="39" t="str">
        <f>LOOKUP(X355, Area!A:A, Area!C:C)</f>
        <v>MFM</v>
      </c>
      <c r="X355" s="3" t="s">
        <v>585</v>
      </c>
      <c r="Y355" s="4" t="s">
        <v>584</v>
      </c>
      <c r="Z355" s="59" t="str">
        <f>IF(Y355 = "", "", IF(LOOKUP(Y355, Hotel!A:A, Hotel!B:B)=0, " ", LOOKUP(Y355, Hotel!A:A, Hotel!B:B)))</f>
        <v xml:space="preserve"> </v>
      </c>
      <c r="AA355" s="4" t="str">
        <f>IF(Y355 = "", "", IF(LOOKUP(Y355, Hotel!A:A, Hotel!C:C)=0, " ", LOOKUP(Y355, Hotel!A:A, Hotel!C:C)))</f>
        <v>http://booking.com/b7de1186186b</v>
      </c>
    </row>
    <row r="356" spans="1:27" x14ac:dyDescent="0.3">
      <c r="A356" s="12" t="str">
        <f>LOOKUP(B356, Nation!B:B, Nation!A:A)</f>
        <v>아시아</v>
      </c>
      <c r="B356" s="12" t="s">
        <v>71</v>
      </c>
      <c r="C356" s="12" t="str">
        <f>LOOKUP(X356, Area!A:A, Area!B:B)</f>
        <v>치앙마이</v>
      </c>
      <c r="D356" s="12" t="s">
        <v>2577</v>
      </c>
      <c r="E356" s="60" t="s">
        <v>1102</v>
      </c>
      <c r="F356" s="4" t="s">
        <v>2972</v>
      </c>
      <c r="G356" s="27">
        <v>42890</v>
      </c>
      <c r="H356" s="27">
        <v>42893</v>
      </c>
      <c r="I356" s="13" t="s">
        <v>21</v>
      </c>
      <c r="J356" s="13" t="s">
        <v>12</v>
      </c>
      <c r="K356" s="41"/>
      <c r="L356" s="14">
        <v>399</v>
      </c>
      <c r="M356" s="14">
        <v>120</v>
      </c>
      <c r="N356" s="14">
        <f t="shared" si="34"/>
        <v>339</v>
      </c>
      <c r="O356" s="15">
        <f>N356*1130</f>
        <v>383070</v>
      </c>
      <c r="P356" s="35">
        <v>319</v>
      </c>
      <c r="Q356" s="35">
        <v>60</v>
      </c>
      <c r="R356" s="35">
        <f t="shared" si="35"/>
        <v>289</v>
      </c>
      <c r="S356" s="34">
        <f>R356*1130</f>
        <v>326570</v>
      </c>
      <c r="T356" s="38">
        <f t="shared" si="36"/>
        <v>56500</v>
      </c>
      <c r="U356" s="16">
        <f>LOOKUP(X356, Area!A:A, Area!E:E)</f>
        <v>6</v>
      </c>
      <c r="V356" s="17" t="str">
        <f>LOOKUP(X356, Area!A:A, Area!F:F)</f>
        <v>직항</v>
      </c>
      <c r="W356" s="39" t="str">
        <f>LOOKUP(X356, Area!A:A, Area!C:C)</f>
        <v>CNX</v>
      </c>
      <c r="X356" s="4" t="s">
        <v>217</v>
      </c>
      <c r="Y356" s="4" t="s">
        <v>216</v>
      </c>
      <c r="Z356" s="59" t="str">
        <f>IF(Y356 = "", "", IF(LOOKUP(Y356, Hotel!A:A, Hotel!B:B)=0, " ", LOOKUP(Y356, Hotel!A:A, Hotel!B:B)))</f>
        <v xml:space="preserve"> </v>
      </c>
      <c r="AA356" s="4" t="str">
        <f>IF(Y356 = "", "", IF(LOOKUP(Y356, Hotel!A:A, Hotel!C:C)=0, " ", LOOKUP(Y356, Hotel!A:A, Hotel!C:C)))</f>
        <v>http://booking.com/3eb37f990901e9e</v>
      </c>
    </row>
    <row r="357" spans="1:27" x14ac:dyDescent="0.3">
      <c r="A357" s="12" t="str">
        <f>LOOKUP(B357, Nation!B:B, Nation!A:A)</f>
        <v>아시아</v>
      </c>
      <c r="B357" s="12" t="s">
        <v>2554</v>
      </c>
      <c r="C357" s="12" t="str">
        <f>LOOKUP(X357, Area!A:A, Area!B:B)</f>
        <v>상하이</v>
      </c>
      <c r="D357" s="12" t="s">
        <v>2555</v>
      </c>
      <c r="E357" s="60" t="s">
        <v>1102</v>
      </c>
      <c r="F357" s="12" t="s">
        <v>1146</v>
      </c>
      <c r="G357" s="18">
        <v>42890</v>
      </c>
      <c r="H357" s="18">
        <v>42893</v>
      </c>
      <c r="I357" s="13" t="s">
        <v>2528</v>
      </c>
      <c r="J357" s="13" t="s">
        <v>12</v>
      </c>
      <c r="K357" s="41"/>
      <c r="L357" s="14">
        <v>399</v>
      </c>
      <c r="M357" s="14">
        <v>120</v>
      </c>
      <c r="N357" s="14">
        <f t="shared" si="34"/>
        <v>339</v>
      </c>
      <c r="O357" s="15">
        <f>N357*1130</f>
        <v>383070</v>
      </c>
      <c r="P357" s="35">
        <v>289</v>
      </c>
      <c r="Q357" s="35">
        <v>0</v>
      </c>
      <c r="R357" s="35">
        <f t="shared" si="35"/>
        <v>289</v>
      </c>
      <c r="S357" s="34">
        <f>R357*1130</f>
        <v>326570</v>
      </c>
      <c r="T357" s="38">
        <f t="shared" si="36"/>
        <v>56500</v>
      </c>
      <c r="U357" s="16">
        <f>LOOKUP(X357, Area!A:A, Area!E:E)</f>
        <v>2</v>
      </c>
      <c r="V357" s="17" t="str">
        <f>LOOKUP(X357, Area!A:A, Area!F:F)</f>
        <v>직항</v>
      </c>
      <c r="W357" s="39" t="str">
        <f>LOOKUP(X357, Area!A:A, Area!C:C)</f>
        <v>PVG</v>
      </c>
      <c r="X357" s="28" t="s">
        <v>920</v>
      </c>
      <c r="Y357" s="4" t="s">
        <v>2556</v>
      </c>
      <c r="Z357" s="59">
        <f>IF(Y357 = "", "", IF(LOOKUP(Y357, Hotel!A:A, Hotel!B:B)=0, " ", LOOKUP(Y357, Hotel!A:A, Hotel!B:B)))</f>
        <v>4</v>
      </c>
      <c r="AA357" s="4" t="str">
        <f>IF(Y357 = "", "", IF(LOOKUP(Y357, Hotel!A:A, Hotel!C:C)=0, " ", LOOKUP(Y357, Hotel!A:A, Hotel!C:C)))</f>
        <v>http://booking.com/64c5ef80ef2a</v>
      </c>
    </row>
    <row r="358" spans="1:27" x14ac:dyDescent="0.3">
      <c r="A358" s="12" t="str">
        <f>LOOKUP(B358, Nation!B:B, Nation!A:A)</f>
        <v>아시아</v>
      </c>
      <c r="B358" s="3" t="s">
        <v>249</v>
      </c>
      <c r="C358" s="12" t="str">
        <f>LOOKUP(X358, Area!A:A, Area!B:B)</f>
        <v>호치민</v>
      </c>
      <c r="D358" s="3" t="s">
        <v>3397</v>
      </c>
      <c r="E358" s="60" t="s">
        <v>1102</v>
      </c>
      <c r="F358" s="4" t="s">
        <v>3416</v>
      </c>
      <c r="G358" s="27">
        <v>42890</v>
      </c>
      <c r="H358" s="27">
        <v>42893</v>
      </c>
      <c r="I358" s="25" t="s">
        <v>21</v>
      </c>
      <c r="J358" s="25" t="s">
        <v>12</v>
      </c>
      <c r="K358" s="51"/>
      <c r="L358" s="26">
        <v>319</v>
      </c>
      <c r="M358" s="26">
        <v>90</v>
      </c>
      <c r="N358" s="14">
        <f t="shared" si="34"/>
        <v>274</v>
      </c>
      <c r="O358" s="15">
        <f>N358*1130</f>
        <v>309620</v>
      </c>
      <c r="P358" s="35">
        <v>259</v>
      </c>
      <c r="Q358" s="35">
        <v>60</v>
      </c>
      <c r="R358" s="35">
        <f t="shared" si="35"/>
        <v>229</v>
      </c>
      <c r="S358" s="34">
        <f>R358*1130</f>
        <v>258770</v>
      </c>
      <c r="T358" s="38">
        <f t="shared" si="36"/>
        <v>50850</v>
      </c>
      <c r="U358" s="16">
        <f>LOOKUP(X358, Area!A:A, Area!E:E)</f>
        <v>5</v>
      </c>
      <c r="V358" s="17" t="str">
        <f>LOOKUP(X358, Area!A:A, Area!F:F)</f>
        <v>직항</v>
      </c>
      <c r="W358" s="39" t="str">
        <f>LOOKUP(X358, Area!A:A, Area!C:C)</f>
        <v>SGN</v>
      </c>
      <c r="X358" s="3" t="s">
        <v>1001</v>
      </c>
      <c r="Y358" s="4" t="s">
        <v>3235</v>
      </c>
      <c r="Z358" s="59">
        <f>IF(Y358 = "", "", IF(LOOKUP(Y358, Hotel!A:A, Hotel!B:B)=0, " ", LOOKUP(Y358, Hotel!A:A, Hotel!B:B)))</f>
        <v>5</v>
      </c>
      <c r="AA358" s="4" t="str">
        <f>IF(Y358 = "", "", IF(LOOKUP(Y358, Hotel!A:A, Hotel!C:C)=0, " ", LOOKUP(Y358, Hotel!A:A, Hotel!C:C)))</f>
        <v>http://booking.com/75fbfb9ef59766</v>
      </c>
    </row>
    <row r="359" spans="1:27" x14ac:dyDescent="0.3">
      <c r="A359" s="12" t="str">
        <f>LOOKUP(B359, Nation!B:B, Nation!A:A)</f>
        <v>아시아</v>
      </c>
      <c r="B359" s="3" t="s">
        <v>351</v>
      </c>
      <c r="C359" s="12" t="str">
        <f>LOOKUP(X359, Area!A:A, Area!B:B)</f>
        <v>가고시마</v>
      </c>
      <c r="D359" s="3" t="s">
        <v>3523</v>
      </c>
      <c r="E359" s="60" t="s">
        <v>1102</v>
      </c>
      <c r="F359" s="4" t="s">
        <v>3604</v>
      </c>
      <c r="G359" s="27">
        <v>42890</v>
      </c>
      <c r="H359" s="27">
        <v>42895</v>
      </c>
      <c r="I359" s="25" t="s">
        <v>3602</v>
      </c>
      <c r="J359" s="25" t="s">
        <v>78</v>
      </c>
      <c r="K359" s="41"/>
      <c r="L359" s="45">
        <v>1119</v>
      </c>
      <c r="M359" s="45">
        <v>420</v>
      </c>
      <c r="N359" s="14">
        <f t="shared" si="34"/>
        <v>909</v>
      </c>
      <c r="O359" s="15">
        <f>N359*1130</f>
        <v>1027170</v>
      </c>
      <c r="P359" s="35"/>
      <c r="Q359" s="35"/>
      <c r="R359" s="35"/>
      <c r="S359" s="34"/>
      <c r="T359" s="38">
        <f t="shared" si="36"/>
        <v>0</v>
      </c>
      <c r="U359" s="16">
        <f>LOOKUP(X359, Area!A:A, Area!E:E)</f>
        <v>2</v>
      </c>
      <c r="V359" s="17" t="str">
        <f>LOOKUP(X359, Area!A:A, Area!F:F)</f>
        <v>직항</v>
      </c>
      <c r="W359" s="39" t="str">
        <f>LOOKUP(X359, Area!A:A, Area!C:C)</f>
        <v>KOJ</v>
      </c>
      <c r="X359" s="3" t="s">
        <v>476</v>
      </c>
      <c r="Y359" s="3" t="s">
        <v>475</v>
      </c>
      <c r="Z359" s="59" t="str">
        <f>IF(Y359 = "", "", IF(LOOKUP(Y359, Hotel!A:A, Hotel!B:B)=0, " ", LOOKUP(Y359, Hotel!A:A, Hotel!B:B)))</f>
        <v xml:space="preserve"> </v>
      </c>
      <c r="AA359" s="4" t="str">
        <f>IF(Y359 = "", "", IF(LOOKUP(Y359, Hotel!A:A, Hotel!C:C)=0, " ", LOOKUP(Y359, Hotel!A:A, Hotel!C:C)))</f>
        <v>http://www.japanican.com/kr/hotel/detail/8604001/?navcheckin=20161114&amp;navcheckout=20161117&amp;sn=3&amp;rn=1&amp;apn=2&amp;ref=TripadvisorMETA&amp;utm_source=TRIPADVISOR&amp;utm_medium=TRIPADVISOR_CPC&amp;utm_campaign=TRIPADVISOR</v>
      </c>
    </row>
    <row r="360" spans="1:27" x14ac:dyDescent="0.3">
      <c r="A360" s="12" t="str">
        <f>LOOKUP(B360, Nation!B:B, Nation!A:A)</f>
        <v>남미</v>
      </c>
      <c r="B360" s="4" t="s">
        <v>141</v>
      </c>
      <c r="C360" s="12" t="str">
        <f>LOOKUP(X360, Area!A:A, Area!B:B)</f>
        <v>브라질리아연방</v>
      </c>
      <c r="D360" s="4" t="s">
        <v>3374</v>
      </c>
      <c r="E360" s="60" t="s">
        <v>1102</v>
      </c>
      <c r="F360" s="4" t="s">
        <v>3843</v>
      </c>
      <c r="G360" s="18">
        <v>42890</v>
      </c>
      <c r="H360" s="18">
        <v>42897</v>
      </c>
      <c r="I360" s="13" t="s">
        <v>21</v>
      </c>
      <c r="J360" s="13" t="s">
        <v>46</v>
      </c>
      <c r="K360" s="49"/>
      <c r="L360" s="32">
        <v>1379</v>
      </c>
      <c r="M360" s="32">
        <v>480</v>
      </c>
      <c r="N360" s="14">
        <f t="shared" si="34"/>
        <v>1139</v>
      </c>
      <c r="O360" s="15">
        <f>N360*1130</f>
        <v>1287070</v>
      </c>
      <c r="P360" s="35"/>
      <c r="Q360" s="35"/>
      <c r="R360" s="35">
        <f>(((P360*2)-Q360)/2)</f>
        <v>0</v>
      </c>
      <c r="S360" s="34">
        <f>R360*1130</f>
        <v>0</v>
      </c>
      <c r="T360" s="38">
        <f t="shared" si="36"/>
        <v>0</v>
      </c>
      <c r="U360" s="16">
        <f>LOOKUP(X360, Area!A:A, Area!E:E)</f>
        <v>34</v>
      </c>
      <c r="V360" s="17" t="str">
        <f>LOOKUP(X360, Area!A:A, Area!F:F)</f>
        <v>2회</v>
      </c>
      <c r="W360" s="39" t="str">
        <f>LOOKUP(X360, Area!A:A, Area!C:C)</f>
        <v>BSB</v>
      </c>
      <c r="X360" s="4" t="s">
        <v>143</v>
      </c>
      <c r="Y360" s="4" t="s">
        <v>142</v>
      </c>
      <c r="Z360" s="59" t="str">
        <f>IF(Y360 = "", "", IF(LOOKUP(Y360, Hotel!A:A, Hotel!B:B)=0, " ", LOOKUP(Y360, Hotel!A:A, Hotel!B:B)))</f>
        <v xml:space="preserve"> </v>
      </c>
      <c r="AA360" s="4" t="str">
        <f>IF(Y360 = "", "", IF(LOOKUP(Y360, Hotel!A:A, Hotel!C:C)=0, " ", LOOKUP(Y360, Hotel!A:A, Hotel!C:C)))</f>
        <v>http://booking.com/550caf79b4b483</v>
      </c>
    </row>
    <row r="361" spans="1:27" x14ac:dyDescent="0.3">
      <c r="A361" s="12" t="str">
        <f>LOOKUP(B361, Nation!B:B, Nation!A:A)</f>
        <v>아시아</v>
      </c>
      <c r="B361" s="4" t="s">
        <v>60</v>
      </c>
      <c r="C361" s="12" t="str">
        <f>LOOKUP(X361, Area!A:A, Area!B:B)</f>
        <v>발리 덴파사르</v>
      </c>
      <c r="D361" s="4" t="s">
        <v>3964</v>
      </c>
      <c r="E361" s="60" t="s">
        <v>1102</v>
      </c>
      <c r="F361" s="4" t="s">
        <v>4065</v>
      </c>
      <c r="G361" s="18">
        <v>42890</v>
      </c>
      <c r="H361" s="18">
        <v>42895</v>
      </c>
      <c r="I361" s="13" t="s">
        <v>21</v>
      </c>
      <c r="J361" s="13" t="s">
        <v>78</v>
      </c>
      <c r="K361" s="41"/>
      <c r="L361" s="32">
        <v>1039</v>
      </c>
      <c r="M361" s="32">
        <v>390</v>
      </c>
      <c r="N361" s="14">
        <f t="shared" si="34"/>
        <v>844</v>
      </c>
      <c r="O361" s="15">
        <f>N361*1130</f>
        <v>953720</v>
      </c>
      <c r="P361" s="35"/>
      <c r="Q361" s="35"/>
      <c r="R361" s="35"/>
      <c r="S361" s="34"/>
      <c r="T361" s="38"/>
      <c r="U361" s="16">
        <f>LOOKUP(X361, Area!A:A, Area!E:E)</f>
        <v>7</v>
      </c>
      <c r="V361" s="17" t="str">
        <f>LOOKUP(X361, Area!A:A, Area!F:F)</f>
        <v>직항</v>
      </c>
      <c r="W361" s="39" t="str">
        <f>LOOKUP(X361, Area!A:A, Area!C:C)</f>
        <v>DPS</v>
      </c>
      <c r="X361" s="4" t="s">
        <v>2853</v>
      </c>
      <c r="Y361" s="4" t="s">
        <v>277</v>
      </c>
      <c r="Z361" s="4"/>
      <c r="AA361" s="4" t="str">
        <f>IF(Y361 = "", "", IF(LOOKUP(Y361, Hotel!A:A, Hotel!C:C)=0, " ", LOOKUP(Y361, Hotel!A:A, Hotel!C:C)))</f>
        <v>http://booking.com/b27ad4a967daa8f9f</v>
      </c>
    </row>
    <row r="362" spans="1:27" x14ac:dyDescent="0.3">
      <c r="A362" s="12" t="str">
        <f>LOOKUP(B362, Nation!B:B, Nation!A:A)</f>
        <v>아시아</v>
      </c>
      <c r="B362" s="12" t="s">
        <v>432</v>
      </c>
      <c r="C362" s="12" t="str">
        <f>LOOKUP(X362, Area!A:A, Area!B:B)</f>
        <v>홍콩</v>
      </c>
      <c r="D362" s="12" t="s">
        <v>443</v>
      </c>
      <c r="E362" s="60" t="s">
        <v>1102</v>
      </c>
      <c r="F362" s="4" t="s">
        <v>2973</v>
      </c>
      <c r="G362" s="27">
        <v>42890</v>
      </c>
      <c r="H362" s="27">
        <v>42893</v>
      </c>
      <c r="I362" s="13" t="s">
        <v>21</v>
      </c>
      <c r="J362" s="13" t="s">
        <v>12</v>
      </c>
      <c r="K362" s="41"/>
      <c r="L362" s="14">
        <v>499</v>
      </c>
      <c r="M362" s="14">
        <v>180</v>
      </c>
      <c r="N362" s="14">
        <f t="shared" si="34"/>
        <v>409</v>
      </c>
      <c r="O362" s="15">
        <f>N362*1130</f>
        <v>462170</v>
      </c>
      <c r="P362" s="35">
        <v>429</v>
      </c>
      <c r="Q362" s="35">
        <v>60</v>
      </c>
      <c r="R362" s="35">
        <f t="shared" ref="R362:R369" si="37">(((P362*2)-Q362)/2)</f>
        <v>399</v>
      </c>
      <c r="S362" s="34">
        <f>R362*1130</f>
        <v>450870</v>
      </c>
      <c r="T362" s="38">
        <f t="shared" ref="T362:T400" si="38">IF(R362&gt;0, O362-S362, 0)</f>
        <v>11300</v>
      </c>
      <c r="U362" s="16">
        <f>LOOKUP(X362, Area!A:A, Area!E:E)</f>
        <v>4</v>
      </c>
      <c r="V362" s="17" t="str">
        <f>LOOKUP(X362, Area!A:A, Area!F:F)</f>
        <v>직항</v>
      </c>
      <c r="W362" s="39" t="str">
        <f>LOOKUP(X362, Area!A:A, Area!C:C)</f>
        <v>HKG</v>
      </c>
      <c r="X362" s="4" t="s">
        <v>436</v>
      </c>
      <c r="Y362" s="4" t="s">
        <v>435</v>
      </c>
      <c r="Z362" s="59">
        <f>IF(Y362 = "", "", IF(LOOKUP(Y362, Hotel!A:A, Hotel!B:B)=0, " ", LOOKUP(Y362, Hotel!A:A, Hotel!B:B)))</f>
        <v>4</v>
      </c>
      <c r="AA362" s="4" t="str">
        <f>IF(Y362 = "", "", IF(LOOKUP(Y362, Hotel!A:A, Hotel!C:C)=0, " ", LOOKUP(Y362, Hotel!A:A, Hotel!C:C)))</f>
        <v>http://booking.com/3d60717d835d</v>
      </c>
    </row>
    <row r="363" spans="1:27" x14ac:dyDescent="0.3">
      <c r="A363" s="12" t="str">
        <f>LOOKUP(B363, Nation!B:B, Nation!A:A)</f>
        <v>아시아</v>
      </c>
      <c r="B363" s="4" t="s">
        <v>351</v>
      </c>
      <c r="C363" s="12" t="str">
        <f>LOOKUP(X363, Area!A:A, Area!B:B)</f>
        <v>히로시마</v>
      </c>
      <c r="D363" s="4" t="s">
        <v>4299</v>
      </c>
      <c r="E363" s="60" t="s">
        <v>1102</v>
      </c>
      <c r="F363" s="4" t="s">
        <v>4552</v>
      </c>
      <c r="G363" s="18">
        <v>42890</v>
      </c>
      <c r="H363" s="18">
        <v>42894</v>
      </c>
      <c r="I363" s="13" t="s">
        <v>21</v>
      </c>
      <c r="J363" s="13" t="s">
        <v>3</v>
      </c>
      <c r="K363" s="49"/>
      <c r="L363" s="32">
        <v>949</v>
      </c>
      <c r="M363" s="32">
        <v>360</v>
      </c>
      <c r="N363" s="14">
        <f t="shared" si="34"/>
        <v>769</v>
      </c>
      <c r="O363" s="15">
        <f>N363*1130</f>
        <v>868970</v>
      </c>
      <c r="P363" s="34"/>
      <c r="Q363" s="34"/>
      <c r="R363" s="35">
        <f t="shared" si="37"/>
        <v>0</v>
      </c>
      <c r="S363" s="34">
        <f>R363*1130</f>
        <v>0</v>
      </c>
      <c r="T363" s="38">
        <f t="shared" si="38"/>
        <v>0</v>
      </c>
      <c r="U363" s="16">
        <f>LOOKUP(X363, Area!A:A, Area!E:E)</f>
        <v>5</v>
      </c>
      <c r="V363" s="17" t="str">
        <f>LOOKUP(X363, Area!A:A, Area!F:F)</f>
        <v>1회</v>
      </c>
      <c r="W363" s="39" t="str">
        <f>LOOKUP(X363, Area!A:A, Area!C:C)</f>
        <v>HIJ</v>
      </c>
      <c r="X363" s="4" t="s">
        <v>427</v>
      </c>
      <c r="Y363" s="4" t="s">
        <v>4553</v>
      </c>
      <c r="Z363" s="4"/>
      <c r="AA363" s="4" t="str">
        <f>IF(Y363 = "", "", IF(LOOKUP(Y363, Hotel!A:A, Hotel!C:C)=0, " ", LOOKUP(Y363, Hotel!A:A, Hotel!C:C)))</f>
        <v>http://booking.com/d075eb43b9335</v>
      </c>
    </row>
    <row r="364" spans="1:27" x14ac:dyDescent="0.3">
      <c r="A364" s="12" t="str">
        <f>LOOKUP(B364, Nation!B:B, Nation!A:A)</f>
        <v>아시아</v>
      </c>
      <c r="B364" s="4" t="s">
        <v>583</v>
      </c>
      <c r="C364" s="12" t="str">
        <f>LOOKUP(X364, Area!A:A, Area!B:B)</f>
        <v>마카오</v>
      </c>
      <c r="D364" s="4" t="s">
        <v>4466</v>
      </c>
      <c r="E364" s="60" t="s">
        <v>1102</v>
      </c>
      <c r="F364" s="4" t="s">
        <v>4504</v>
      </c>
      <c r="G364" s="18">
        <v>42891</v>
      </c>
      <c r="H364" s="18">
        <v>42894</v>
      </c>
      <c r="I364" s="13" t="s">
        <v>25</v>
      </c>
      <c r="J364" s="13" t="s">
        <v>12</v>
      </c>
      <c r="K364" s="49"/>
      <c r="L364" s="32">
        <v>369</v>
      </c>
      <c r="M364" s="32">
        <v>150</v>
      </c>
      <c r="N364" s="14">
        <f t="shared" si="34"/>
        <v>294</v>
      </c>
      <c r="O364" s="15">
        <f>N364*1130</f>
        <v>332220</v>
      </c>
      <c r="P364" s="34"/>
      <c r="Q364" s="34"/>
      <c r="R364" s="35">
        <f t="shared" si="37"/>
        <v>0</v>
      </c>
      <c r="S364" s="34">
        <f>R364*1130</f>
        <v>0</v>
      </c>
      <c r="T364" s="38">
        <f t="shared" si="38"/>
        <v>0</v>
      </c>
      <c r="U364" s="16">
        <f>LOOKUP(X364, Area!A:A, Area!E:E)</f>
        <v>3</v>
      </c>
      <c r="V364" s="17" t="str">
        <f>LOOKUP(X364, Area!A:A, Area!F:F)</f>
        <v>직항</v>
      </c>
      <c r="W364" s="39" t="str">
        <f>LOOKUP(X364, Area!A:A, Area!C:C)</f>
        <v>MFM</v>
      </c>
      <c r="X364" s="4" t="s">
        <v>585</v>
      </c>
      <c r="Y364" s="4" t="s">
        <v>4467</v>
      </c>
      <c r="Z364" s="4"/>
      <c r="AA364" s="4" t="str">
        <f>IF(Y364 = "", "", IF(LOOKUP(Y364, Hotel!A:A, Hotel!C:C)=0, " ", LOOKUP(Y364, Hotel!A:A, Hotel!C:C)))</f>
        <v>http://booking.com/781497ba3d5d79a</v>
      </c>
    </row>
    <row r="365" spans="1:27" x14ac:dyDescent="0.3">
      <c r="A365" s="12" t="str">
        <f>LOOKUP(B365, Nation!B:B, Nation!A:A)</f>
        <v>아시아</v>
      </c>
      <c r="B365" s="24" t="s">
        <v>482</v>
      </c>
      <c r="C365" s="12" t="str">
        <f>LOOKUP(X365, Area!A:A, Area!B:B)</f>
        <v>타이중</v>
      </c>
      <c r="D365" s="24" t="s">
        <v>2594</v>
      </c>
      <c r="E365" s="60" t="s">
        <v>1102</v>
      </c>
      <c r="F365" s="12" t="s">
        <v>1172</v>
      </c>
      <c r="G365" s="27">
        <v>42891</v>
      </c>
      <c r="H365" s="27">
        <v>42894</v>
      </c>
      <c r="I365" s="25" t="s">
        <v>2495</v>
      </c>
      <c r="J365" s="25" t="s">
        <v>12</v>
      </c>
      <c r="K365" s="41"/>
      <c r="L365" s="14">
        <v>359</v>
      </c>
      <c r="M365" s="14">
        <v>120</v>
      </c>
      <c r="N365" s="14">
        <f t="shared" si="34"/>
        <v>299</v>
      </c>
      <c r="O365" s="15">
        <f>N365*1130</f>
        <v>337870</v>
      </c>
      <c r="P365" s="35">
        <v>289</v>
      </c>
      <c r="Q365" s="35">
        <v>60</v>
      </c>
      <c r="R365" s="35">
        <f t="shared" si="37"/>
        <v>259</v>
      </c>
      <c r="S365" s="34">
        <f>R365*1130</f>
        <v>292670</v>
      </c>
      <c r="T365" s="38">
        <f t="shared" si="38"/>
        <v>45200</v>
      </c>
      <c r="U365" s="16">
        <f>LOOKUP(X365, Area!A:A, Area!E:E)</f>
        <v>7</v>
      </c>
      <c r="V365" s="17" t="str">
        <f>LOOKUP(X365, Area!A:A, Area!F:F)</f>
        <v>1회</v>
      </c>
      <c r="W365" s="39" t="str">
        <f>LOOKUP(X365, Area!A:A, Area!C:C)</f>
        <v>RMQ</v>
      </c>
      <c r="X365" s="3" t="s">
        <v>977</v>
      </c>
      <c r="Y365" s="3" t="s">
        <v>976</v>
      </c>
      <c r="Z365" s="59" t="str">
        <f>IF(Y365 = "", "", IF(LOOKUP(Y365, Hotel!A:A, Hotel!B:B)=0, " ", LOOKUP(Y365, Hotel!A:A, Hotel!B:B)))</f>
        <v xml:space="preserve"> </v>
      </c>
      <c r="AA365" s="4" t="str">
        <f>IF(Y365 = "", "", IF(LOOKUP(Y365, Hotel!A:A, Hotel!C:C)=0, " ", LOOKUP(Y365, Hotel!A:A, Hotel!C:C)))</f>
        <v>http://booking.com/82cb88d0fdb478b</v>
      </c>
    </row>
    <row r="366" spans="1:27" x14ac:dyDescent="0.3">
      <c r="A366" s="12" t="str">
        <f>LOOKUP(B366, Nation!B:B, Nation!A:A)</f>
        <v>아시아</v>
      </c>
      <c r="B366" s="3" t="s">
        <v>91</v>
      </c>
      <c r="C366" s="12" t="str">
        <f>LOOKUP(X366, Area!A:A, Area!B:B)</f>
        <v>광둥성 롱승</v>
      </c>
      <c r="D366" s="3" t="s">
        <v>2493</v>
      </c>
      <c r="E366" s="60" t="s">
        <v>1102</v>
      </c>
      <c r="F366" s="4" t="s">
        <v>3706</v>
      </c>
      <c r="G366" s="27">
        <v>42891</v>
      </c>
      <c r="H366" s="27">
        <v>42894</v>
      </c>
      <c r="I366" s="25" t="s">
        <v>25</v>
      </c>
      <c r="J366" s="25" t="s">
        <v>12</v>
      </c>
      <c r="K366" s="51"/>
      <c r="L366" s="45">
        <v>319</v>
      </c>
      <c r="M366" s="45">
        <v>90</v>
      </c>
      <c r="N366" s="14">
        <f t="shared" si="34"/>
        <v>274</v>
      </c>
      <c r="O366" s="15">
        <f>N366*1130</f>
        <v>309620</v>
      </c>
      <c r="P366" s="35">
        <v>239</v>
      </c>
      <c r="Q366" s="35">
        <v>0</v>
      </c>
      <c r="R366" s="35">
        <f t="shared" si="37"/>
        <v>239</v>
      </c>
      <c r="S366" s="34">
        <f>R366*1130</f>
        <v>270070</v>
      </c>
      <c r="T366" s="38">
        <f t="shared" si="38"/>
        <v>39550</v>
      </c>
      <c r="U366" s="16">
        <f>LOOKUP(X366, Area!A:A, Area!E:E)</f>
        <v>14</v>
      </c>
      <c r="V366" s="17" t="str">
        <f>LOOKUP(X366, Area!A:A, Area!F:F)</f>
        <v>1회</v>
      </c>
      <c r="W366" s="39" t="str">
        <f>LOOKUP(X366, Area!A:A, Area!C:C)</f>
        <v>KWL</v>
      </c>
      <c r="X366" s="3" t="s">
        <v>2208</v>
      </c>
      <c r="Y366" s="3" t="s">
        <v>570</v>
      </c>
      <c r="Z366" s="59" t="str">
        <f>IF(Y366 = "", "", IF(LOOKUP(Y366, Hotel!A:A, Hotel!B:B)=0, " ", LOOKUP(Y366, Hotel!A:A, Hotel!B:B)))</f>
        <v xml:space="preserve"> </v>
      </c>
      <c r="AA366" s="4" t="str">
        <f>IF(Y366 = "", "", IF(LOOKUP(Y366, Hotel!A:A, Hotel!C:C)=0, " ", LOOKUP(Y366, Hotel!A:A, Hotel!C:C)))</f>
        <v>http://www.agoda.com/ko-kr/guilin-longsheng-huamei-international-hotel/hotel/guilin-cn.html</v>
      </c>
    </row>
    <row r="367" spans="1:27" x14ac:dyDescent="0.3">
      <c r="A367" s="12" t="str">
        <f>LOOKUP(B367, Nation!B:B, Nation!A:A)</f>
        <v>아시아</v>
      </c>
      <c r="B367" s="3" t="s">
        <v>3649</v>
      </c>
      <c r="C367" s="12" t="str">
        <f>LOOKUP(X367, Area!A:A, Area!B:B)</f>
        <v>비엔티안</v>
      </c>
      <c r="D367" s="3" t="s">
        <v>3650</v>
      </c>
      <c r="E367" s="60" t="s">
        <v>1102</v>
      </c>
      <c r="F367" s="4" t="s">
        <v>3813</v>
      </c>
      <c r="G367" s="27">
        <v>42891</v>
      </c>
      <c r="H367" s="27">
        <v>42895</v>
      </c>
      <c r="I367" s="25" t="s">
        <v>25</v>
      </c>
      <c r="J367" s="25" t="s">
        <v>3</v>
      </c>
      <c r="K367" s="51"/>
      <c r="L367" s="45">
        <v>389</v>
      </c>
      <c r="M367" s="45">
        <v>150</v>
      </c>
      <c r="N367" s="14">
        <f t="shared" si="34"/>
        <v>314</v>
      </c>
      <c r="O367" s="15">
        <f>N367*1130</f>
        <v>354820</v>
      </c>
      <c r="P367" s="35"/>
      <c r="Q367" s="35">
        <v>0</v>
      </c>
      <c r="R367" s="35">
        <f t="shared" si="37"/>
        <v>0</v>
      </c>
      <c r="S367" s="34">
        <f>R367*1130</f>
        <v>0</v>
      </c>
      <c r="T367" s="38">
        <f t="shared" si="38"/>
        <v>0</v>
      </c>
      <c r="U367" s="16">
        <f>LOOKUP(X367, Area!A:A, Area!E:E)</f>
        <v>7</v>
      </c>
      <c r="V367" s="17" t="str">
        <f>LOOKUP(X367, Area!A:A, Area!F:F)</f>
        <v>1회</v>
      </c>
      <c r="W367" s="39" t="str">
        <f>LOOKUP(X367, Area!A:A, Area!C:C)</f>
        <v>VTE</v>
      </c>
      <c r="X367" s="3" t="s">
        <v>3651</v>
      </c>
      <c r="Y367" s="4" t="s">
        <v>3885</v>
      </c>
      <c r="Z367" s="59" t="str">
        <f>IF(Y367 = "", "", IF(LOOKUP(Y367, Hotel!A:A, Hotel!B:B)=0, " ", LOOKUP(Y367, Hotel!A:A, Hotel!B:B)))</f>
        <v xml:space="preserve"> </v>
      </c>
      <c r="AA367" s="4" t="str">
        <f>IF(Y367 = "", "", IF(LOOKUP(Y367, Hotel!A:A, Hotel!C:C)=0, " ", LOOKUP(Y367, Hotel!A:A, Hotel!C:C)))</f>
        <v>http://booking.com/3e3c59211a61</v>
      </c>
    </row>
    <row r="368" spans="1:27" x14ac:dyDescent="0.3">
      <c r="A368" s="12" t="str">
        <f>LOOKUP(B368, Nation!B:B, Nation!A:A)</f>
        <v>아시아</v>
      </c>
      <c r="B368" s="3" t="s">
        <v>91</v>
      </c>
      <c r="C368" s="12" t="str">
        <f>LOOKUP(X368, Area!A:A, Area!B:B)</f>
        <v>하이난 산야</v>
      </c>
      <c r="D368" s="3" t="s">
        <v>2611</v>
      </c>
      <c r="E368" s="60" t="s">
        <v>1102</v>
      </c>
      <c r="F368" s="4" t="s">
        <v>3981</v>
      </c>
      <c r="G368" s="27">
        <v>42891</v>
      </c>
      <c r="H368" s="27">
        <v>42894</v>
      </c>
      <c r="I368" s="58" t="s">
        <v>25</v>
      </c>
      <c r="J368" s="25" t="s">
        <v>12</v>
      </c>
      <c r="K368" s="49"/>
      <c r="L368" s="45">
        <v>399</v>
      </c>
      <c r="M368" s="45">
        <v>120</v>
      </c>
      <c r="N368" s="14">
        <f t="shared" si="34"/>
        <v>339</v>
      </c>
      <c r="O368" s="15">
        <f>N368*1130</f>
        <v>383070</v>
      </c>
      <c r="P368" s="35">
        <v>319</v>
      </c>
      <c r="Q368" s="35">
        <v>60</v>
      </c>
      <c r="R368" s="35">
        <f t="shared" si="37"/>
        <v>289</v>
      </c>
      <c r="S368" s="34">
        <f>R368*1130</f>
        <v>326570</v>
      </c>
      <c r="T368" s="38">
        <f t="shared" si="38"/>
        <v>56500</v>
      </c>
      <c r="U368" s="16">
        <f>LOOKUP(X368, Area!A:A, Area!E:E)</f>
        <v>9</v>
      </c>
      <c r="V368" s="17" t="str">
        <f>LOOKUP(X368, Area!A:A, Area!F:F)</f>
        <v>1회</v>
      </c>
      <c r="W368" s="39" t="str">
        <f>LOOKUP(X368, Area!A:A, Area!C:C)</f>
        <v>SYX</v>
      </c>
      <c r="X368" s="3" t="s">
        <v>889</v>
      </c>
      <c r="Y368" s="3" t="s">
        <v>890</v>
      </c>
      <c r="Z368" s="59" t="str">
        <f>IF(Y368 = "", "", IF(LOOKUP(Y368, Hotel!A:A, Hotel!B:B)=0, " ", LOOKUP(Y368, Hotel!A:A, Hotel!B:B)))</f>
        <v xml:space="preserve"> </v>
      </c>
      <c r="AA368" s="4" t="str">
        <f>IF(Y368 = "", "", IF(LOOKUP(Y368, Hotel!A:A, Hotel!C:C)=0, " ", LOOKUP(Y368, Hotel!A:A, Hotel!C:C)))</f>
        <v>http://booking.com/718c0fb7b2a8</v>
      </c>
    </row>
    <row r="369" spans="1:27" x14ac:dyDescent="0.3">
      <c r="A369" s="12" t="str">
        <f>LOOKUP(B369, Nation!B:B, Nation!A:A)</f>
        <v>아시아</v>
      </c>
      <c r="B369" s="4" t="s">
        <v>115</v>
      </c>
      <c r="C369" s="12" t="str">
        <f>LOOKUP(X369, Area!A:A, Area!B:B)</f>
        <v>팔라완</v>
      </c>
      <c r="D369" s="4" t="s">
        <v>4234</v>
      </c>
      <c r="E369" s="60" t="s">
        <v>4194</v>
      </c>
      <c r="F369" s="4" t="s">
        <v>4198</v>
      </c>
      <c r="G369" s="18">
        <v>42891</v>
      </c>
      <c r="H369" s="18">
        <v>42895</v>
      </c>
      <c r="I369" s="13" t="s">
        <v>25</v>
      </c>
      <c r="J369" s="13" t="s">
        <v>3</v>
      </c>
      <c r="K369" s="51"/>
      <c r="L369" s="45">
        <v>409</v>
      </c>
      <c r="M369" s="45">
        <v>150</v>
      </c>
      <c r="N369" s="14">
        <f t="shared" si="34"/>
        <v>334</v>
      </c>
      <c r="O369" s="15">
        <f>N369*1130</f>
        <v>377420</v>
      </c>
      <c r="P369" s="34"/>
      <c r="Q369" s="34"/>
      <c r="R369" s="35">
        <f t="shared" si="37"/>
        <v>0</v>
      </c>
      <c r="S369" s="34">
        <f>R369*1130</f>
        <v>0</v>
      </c>
      <c r="T369" s="38">
        <f t="shared" si="38"/>
        <v>0</v>
      </c>
      <c r="U369" s="16">
        <f>LOOKUP(X369, Area!A:A, Area!E:E)</f>
        <v>8</v>
      </c>
      <c r="V369" s="17" t="str">
        <f>LOOKUP(X369, Area!A:A, Area!F:F)</f>
        <v>1회</v>
      </c>
      <c r="W369" s="39" t="str">
        <f>LOOKUP(X369, Area!A:A, Area!C:C)</f>
        <v>PPS</v>
      </c>
      <c r="X369" s="3" t="s">
        <v>4235</v>
      </c>
      <c r="Y369" s="3" t="s">
        <v>4236</v>
      </c>
      <c r="Z369" s="3"/>
      <c r="AA369" s="4" t="str">
        <f>IF(Y369 = "", "", IF(LOOKUP(Y369, Hotel!A:A, Hotel!C:C)=0, " ", LOOKUP(Y369, Hotel!A:A, Hotel!C:C)))</f>
        <v>http://booking.com/2e90a5b648e317b9e</v>
      </c>
    </row>
    <row r="370" spans="1:27" x14ac:dyDescent="0.3">
      <c r="A370" s="12" t="str">
        <f>LOOKUP(B370, Nation!B:B, Nation!A:A)</f>
        <v>아시아</v>
      </c>
      <c r="B370" s="4" t="s">
        <v>432</v>
      </c>
      <c r="C370" s="12" t="str">
        <f>LOOKUP(X370, Area!A:A, Area!B:B)</f>
        <v>홍콩</v>
      </c>
      <c r="D370" s="4" t="s">
        <v>3865</v>
      </c>
      <c r="E370" s="60" t="s">
        <v>1102</v>
      </c>
      <c r="F370" s="4" t="s">
        <v>3945</v>
      </c>
      <c r="G370" s="18">
        <v>42891</v>
      </c>
      <c r="H370" s="18">
        <v>42894</v>
      </c>
      <c r="I370" s="57" t="s">
        <v>25</v>
      </c>
      <c r="J370" s="13" t="s">
        <v>12</v>
      </c>
      <c r="K370" s="49"/>
      <c r="L370" s="32">
        <v>949</v>
      </c>
      <c r="M370" s="32">
        <v>360</v>
      </c>
      <c r="N370" s="14">
        <f t="shared" si="34"/>
        <v>769</v>
      </c>
      <c r="O370" s="15">
        <f>N370*1130</f>
        <v>868970</v>
      </c>
      <c r="P370" s="35"/>
      <c r="Q370" s="35"/>
      <c r="R370" s="35"/>
      <c r="S370" s="34">
        <f>R370*1130</f>
        <v>0</v>
      </c>
      <c r="T370" s="38">
        <f t="shared" si="38"/>
        <v>0</v>
      </c>
      <c r="U370" s="16">
        <f>LOOKUP(X370, Area!A:A, Area!E:E)</f>
        <v>4</v>
      </c>
      <c r="V370" s="17" t="str">
        <f>LOOKUP(X370, Area!A:A, Area!F:F)</f>
        <v>직항</v>
      </c>
      <c r="W370" s="39" t="str">
        <f>LOOKUP(X370, Area!A:A, Area!C:C)</f>
        <v>HKG</v>
      </c>
      <c r="X370" s="4" t="s">
        <v>436</v>
      </c>
      <c r="Y370" s="4" t="s">
        <v>3951</v>
      </c>
      <c r="Z370" s="59">
        <f>IF(Y370 = "", "", IF(LOOKUP(Y370, Hotel!A:A, Hotel!B:B)=0, " ", LOOKUP(Y370, Hotel!A:A, Hotel!B:B)))</f>
        <v>5</v>
      </c>
      <c r="AA370" s="4" t="str">
        <f>IF(Y370 = "", "", IF(LOOKUP(Y370, Hotel!A:A, Hotel!C:C)=0, " ", LOOKUP(Y370, Hotel!A:A, Hotel!C:C)))</f>
        <v>http://booking.com/60330a257d77</v>
      </c>
    </row>
    <row r="371" spans="1:27" x14ac:dyDescent="0.3">
      <c r="A371" s="12" t="str">
        <f>LOOKUP(B371, Nation!B:B, Nation!A:A)</f>
        <v>오세아니아</v>
      </c>
      <c r="B371" s="4" t="s">
        <v>105</v>
      </c>
      <c r="C371" s="12" t="str">
        <f>LOOKUP(X371, Area!A:A, Area!B:B)</f>
        <v>나디</v>
      </c>
      <c r="D371" s="4" t="s">
        <v>4073</v>
      </c>
      <c r="E371" s="60" t="s">
        <v>4194</v>
      </c>
      <c r="F371" s="4" t="s">
        <v>4229</v>
      </c>
      <c r="G371" s="18">
        <v>42891</v>
      </c>
      <c r="H371" s="18">
        <v>42897</v>
      </c>
      <c r="I371" s="13" t="s">
        <v>25</v>
      </c>
      <c r="J371" s="13" t="s">
        <v>32</v>
      </c>
      <c r="K371" s="51"/>
      <c r="L371" s="45">
        <v>1879</v>
      </c>
      <c r="M371" s="45">
        <v>720</v>
      </c>
      <c r="N371" s="14">
        <f t="shared" si="34"/>
        <v>1519</v>
      </c>
      <c r="O371" s="15">
        <f>N371*1130</f>
        <v>1716470</v>
      </c>
      <c r="P371" s="34"/>
      <c r="Q371" s="34"/>
      <c r="R371" s="35">
        <f t="shared" ref="R371:R376" si="39">(((P371*2)-Q371)/2)</f>
        <v>0</v>
      </c>
      <c r="S371" s="34">
        <f>R371*1130</f>
        <v>0</v>
      </c>
      <c r="T371" s="38">
        <f t="shared" si="38"/>
        <v>0</v>
      </c>
      <c r="U371" s="16">
        <f>LOOKUP(X371, Area!A:A, Area!E:E)</f>
        <v>11</v>
      </c>
      <c r="V371" s="17" t="str">
        <f>LOOKUP(X371, Area!A:A, Area!F:F)</f>
        <v>직항</v>
      </c>
      <c r="W371" s="39" t="str">
        <f>LOOKUP(X371, Area!A:A, Area!C:C)</f>
        <v>NAN</v>
      </c>
      <c r="X371" s="3" t="s">
        <v>666</v>
      </c>
      <c r="Y371" s="4" t="s">
        <v>4081</v>
      </c>
      <c r="Z371" s="4"/>
      <c r="AA371" s="4" t="str">
        <f>IF(Y371 = "", "", IF(LOOKUP(Y371, Hotel!A:A, Hotel!C:C)=0, " ", LOOKUP(Y371, Hotel!A:A, Hotel!C:C)))</f>
        <v>http://booking.com/60a25fcd6577130</v>
      </c>
    </row>
    <row r="372" spans="1:27" x14ac:dyDescent="0.3">
      <c r="A372" s="12" t="str">
        <f>LOOKUP(B372, Nation!B:B, Nation!A:A)</f>
        <v>유럽&amp;중동</v>
      </c>
      <c r="B372" s="4" t="s">
        <v>27</v>
      </c>
      <c r="C372" s="12" t="str">
        <f>LOOKUP(X372, Area!A:A, Area!B:B)</f>
        <v>산토리니</v>
      </c>
      <c r="D372" s="4" t="s">
        <v>4507</v>
      </c>
      <c r="E372" s="60" t="s">
        <v>1102</v>
      </c>
      <c r="F372" s="4" t="s">
        <v>4543</v>
      </c>
      <c r="G372" s="18">
        <v>42892</v>
      </c>
      <c r="H372" s="18">
        <v>42896</v>
      </c>
      <c r="I372" s="13" t="s">
        <v>70</v>
      </c>
      <c r="J372" s="13" t="s">
        <v>3</v>
      </c>
      <c r="K372" s="49"/>
      <c r="L372" s="32">
        <v>629</v>
      </c>
      <c r="M372" s="32">
        <v>240</v>
      </c>
      <c r="N372" s="14">
        <f t="shared" si="34"/>
        <v>509</v>
      </c>
      <c r="O372" s="15">
        <f>N372*1130</f>
        <v>575170</v>
      </c>
      <c r="P372" s="34"/>
      <c r="Q372" s="34"/>
      <c r="R372" s="35">
        <f t="shared" si="39"/>
        <v>0</v>
      </c>
      <c r="S372" s="34">
        <f>R372*1130</f>
        <v>0</v>
      </c>
      <c r="T372" s="38">
        <f t="shared" si="38"/>
        <v>0</v>
      </c>
      <c r="U372" s="16">
        <f>LOOKUP(X372, Area!A:A, Area!E:E)</f>
        <v>17</v>
      </c>
      <c r="V372" s="17" t="str">
        <f>LOOKUP(X372, Area!A:A, Area!F:F)</f>
        <v>2회</v>
      </c>
      <c r="W372" s="39" t="str">
        <f>LOOKUP(X372, Area!A:A, Area!C:C)</f>
        <v>JTR</v>
      </c>
      <c r="X372" s="4" t="s">
        <v>884</v>
      </c>
      <c r="Y372" s="4" t="s">
        <v>4508</v>
      </c>
      <c r="Z372" s="4"/>
      <c r="AA372" s="4" t="str">
        <f>IF(Y372 = "", "", IF(LOOKUP(Y372, Hotel!A:A, Hotel!C:C)=0, " ", LOOKUP(Y372, Hotel!A:A, Hotel!C:C)))</f>
        <v>http://booking.com/200c95b88ea02a0</v>
      </c>
    </row>
    <row r="373" spans="1:27" x14ac:dyDescent="0.3">
      <c r="A373" s="12" t="str">
        <f>LOOKUP(B373, Nation!B:B, Nation!A:A)</f>
        <v>아시아</v>
      </c>
      <c r="B373" s="4" t="s">
        <v>91</v>
      </c>
      <c r="C373" s="12" t="str">
        <f>LOOKUP(X373, Area!A:A, Area!B:B)</f>
        <v>윈난 쿤밍</v>
      </c>
      <c r="D373" s="4" t="s">
        <v>4478</v>
      </c>
      <c r="E373" s="60" t="s">
        <v>1102</v>
      </c>
      <c r="F373" s="4" t="s">
        <v>4477</v>
      </c>
      <c r="G373" s="18">
        <v>42892</v>
      </c>
      <c r="H373" s="18">
        <v>42895</v>
      </c>
      <c r="I373" s="13" t="s">
        <v>70</v>
      </c>
      <c r="J373" s="13" t="s">
        <v>12</v>
      </c>
      <c r="K373" s="49"/>
      <c r="L373" s="32">
        <v>469</v>
      </c>
      <c r="M373" s="32">
        <v>180</v>
      </c>
      <c r="N373" s="14">
        <f t="shared" si="34"/>
        <v>379</v>
      </c>
      <c r="O373" s="15">
        <f>N373*1130</f>
        <v>428270</v>
      </c>
      <c r="P373" s="34"/>
      <c r="Q373" s="34"/>
      <c r="R373" s="35">
        <f t="shared" si="39"/>
        <v>0</v>
      </c>
      <c r="S373" s="34">
        <f>R373*1130</f>
        <v>0</v>
      </c>
      <c r="T373" s="38">
        <f t="shared" si="38"/>
        <v>0</v>
      </c>
      <c r="U373" s="16">
        <f>LOOKUP(X373, Area!A:A, Area!E:E)</f>
        <v>4</v>
      </c>
      <c r="V373" s="17" t="str">
        <f>LOOKUP(X373, Area!A:A, Area!F:F)</f>
        <v>직항</v>
      </c>
      <c r="W373" s="39" t="str">
        <f>LOOKUP(X373, Area!A:A, Area!C:C)</f>
        <v>KMG</v>
      </c>
      <c r="X373" s="4" t="s">
        <v>529</v>
      </c>
      <c r="Y373" s="4" t="s">
        <v>4479</v>
      </c>
      <c r="Z373" s="4"/>
      <c r="AA373" s="4" t="str">
        <f>IF(Y373 = "", "", IF(LOOKUP(Y373, Hotel!A:A, Hotel!C:C)=0, " ", LOOKUP(Y373, Hotel!A:A, Hotel!C:C)))</f>
        <v>http://booking.com/d019b50491e830</v>
      </c>
    </row>
    <row r="374" spans="1:27" x14ac:dyDescent="0.3">
      <c r="A374" s="12" t="str">
        <f>LOOKUP(B374, Nation!B:B, Nation!A:A)</f>
        <v>아프리카</v>
      </c>
      <c r="B374" s="12" t="s">
        <v>2533</v>
      </c>
      <c r="C374" s="12" t="str">
        <f>LOOKUP(X374, Area!A:A, Area!B:B)</f>
        <v>마무</v>
      </c>
      <c r="D374" s="12" t="s">
        <v>2534</v>
      </c>
      <c r="E374" s="60" t="s">
        <v>1102</v>
      </c>
      <c r="F374" s="4" t="s">
        <v>3254</v>
      </c>
      <c r="G374" s="18">
        <v>42892</v>
      </c>
      <c r="H374" s="18">
        <v>42895</v>
      </c>
      <c r="I374" s="13" t="s">
        <v>3237</v>
      </c>
      <c r="J374" s="13" t="s">
        <v>2520</v>
      </c>
      <c r="K374" s="41"/>
      <c r="L374" s="14">
        <v>929</v>
      </c>
      <c r="M374" s="14">
        <v>330</v>
      </c>
      <c r="N374" s="14">
        <f t="shared" si="34"/>
        <v>764</v>
      </c>
      <c r="O374" s="15">
        <f>N374*1130</f>
        <v>863320</v>
      </c>
      <c r="P374" s="34"/>
      <c r="Q374" s="34"/>
      <c r="R374" s="35">
        <f t="shared" si="39"/>
        <v>0</v>
      </c>
      <c r="S374" s="34">
        <f>R374*1130</f>
        <v>0</v>
      </c>
      <c r="T374" s="38">
        <f t="shared" si="38"/>
        <v>0</v>
      </c>
      <c r="U374" s="16">
        <f>LOOKUP(X374, Area!A:A, Area!E:E)</f>
        <v>23</v>
      </c>
      <c r="V374" s="17" t="str">
        <f>LOOKUP(X374, Area!A:A, Area!F:F)</f>
        <v>2회</v>
      </c>
      <c r="W374" s="39" t="str">
        <f>LOOKUP(X374, Area!A:A, Area!C:C)</f>
        <v>MUB</v>
      </c>
      <c r="X374" s="4" t="s">
        <v>2248</v>
      </c>
      <c r="Y374" s="4" t="s">
        <v>1632</v>
      </c>
      <c r="Z374" s="59" t="str">
        <f>IF(Y374 = "", "", IF(LOOKUP(Y374, Hotel!A:A, Hotel!B:B)=0, " ", LOOKUP(Y374, Hotel!A:A, Hotel!B:B)))</f>
        <v xml:space="preserve"> </v>
      </c>
      <c r="AA374" s="4" t="str">
        <f>IF(Y374 = "", "", IF(LOOKUP(Y374, Hotel!A:A, Hotel!C:C)=0, " ", LOOKUP(Y374, Hotel!A:A, Hotel!C:C)))</f>
        <v>http://www.botswanatourism.co.bw/accommodation/moremi-crossing</v>
      </c>
    </row>
    <row r="375" spans="1:27" x14ac:dyDescent="0.3">
      <c r="A375" s="12" t="str">
        <f>LOOKUP(B375, Nation!B:B, Nation!A:A)</f>
        <v>아시아</v>
      </c>
      <c r="B375" s="3" t="s">
        <v>60</v>
      </c>
      <c r="C375" s="12" t="str">
        <f>LOOKUP(X375, Area!A:A, Area!B:B)</f>
        <v>요기아카타</v>
      </c>
      <c r="D375" s="3" t="s">
        <v>2868</v>
      </c>
      <c r="E375" s="60" t="s">
        <v>1102</v>
      </c>
      <c r="F375" s="4" t="s">
        <v>2974</v>
      </c>
      <c r="G375" s="27">
        <v>42892</v>
      </c>
      <c r="H375" s="27">
        <v>42895</v>
      </c>
      <c r="I375" s="25" t="s">
        <v>70</v>
      </c>
      <c r="J375" s="25" t="s">
        <v>12</v>
      </c>
      <c r="K375" s="51"/>
      <c r="L375" s="26">
        <v>379</v>
      </c>
      <c r="M375" s="26">
        <v>150</v>
      </c>
      <c r="N375" s="14">
        <f t="shared" si="34"/>
        <v>304</v>
      </c>
      <c r="O375" s="15">
        <f>N375*1130</f>
        <v>343520</v>
      </c>
      <c r="P375" s="34"/>
      <c r="Q375" s="34"/>
      <c r="R375" s="35">
        <f t="shared" si="39"/>
        <v>0</v>
      </c>
      <c r="S375" s="34">
        <f>R375*1130</f>
        <v>0</v>
      </c>
      <c r="T375" s="38">
        <f t="shared" si="38"/>
        <v>0</v>
      </c>
      <c r="U375" s="16">
        <f>LOOKUP(X375, Area!A:A, Area!E:E)</f>
        <v>10</v>
      </c>
      <c r="V375" s="17" t="str">
        <f>LOOKUP(X375, Area!A:A, Area!F:F)</f>
        <v>1회</v>
      </c>
      <c r="W375" s="39" t="str">
        <f>LOOKUP(X375, Area!A:A, Area!C:C)</f>
        <v>JOG</v>
      </c>
      <c r="X375" s="3" t="s">
        <v>2869</v>
      </c>
      <c r="Y375" s="3" t="s">
        <v>2870</v>
      </c>
      <c r="Z375" s="59" t="str">
        <f>IF(Y375 = "", "", IF(LOOKUP(Y375, Hotel!A:A, Hotel!B:B)=0, " ", LOOKUP(Y375, Hotel!A:A, Hotel!B:B)))</f>
        <v xml:space="preserve"> </v>
      </c>
      <c r="AA375" s="4" t="str">
        <f>IF(Y375 = "", "", IF(LOOKUP(Y375, Hotel!A:A, Hotel!C:C)=0, " ", LOOKUP(Y375, Hotel!A:A, Hotel!C:C)))</f>
        <v>http://booking.com/c49d778f43c7a</v>
      </c>
    </row>
    <row r="376" spans="1:27" x14ac:dyDescent="0.3">
      <c r="A376" s="12" t="str">
        <f>LOOKUP(B376, Nation!B:B, Nation!A:A)</f>
        <v>오세아니아</v>
      </c>
      <c r="B376" s="4" t="s">
        <v>7</v>
      </c>
      <c r="C376" s="12" t="str">
        <f>LOOKUP(X376, Area!A:A, Area!B:B)</f>
        <v>빅토리아 멜버른</v>
      </c>
      <c r="D376" s="4" t="s">
        <v>2781</v>
      </c>
      <c r="E376" s="60" t="s">
        <v>1102</v>
      </c>
      <c r="F376" s="4" t="s">
        <v>3842</v>
      </c>
      <c r="G376" s="18">
        <v>42892</v>
      </c>
      <c r="H376" s="18">
        <v>42897</v>
      </c>
      <c r="I376" s="13" t="s">
        <v>70</v>
      </c>
      <c r="J376" s="13" t="s">
        <v>78</v>
      </c>
      <c r="K376" s="49"/>
      <c r="L376" s="32">
        <v>679</v>
      </c>
      <c r="M376" s="32">
        <v>240</v>
      </c>
      <c r="N376" s="14">
        <f t="shared" si="34"/>
        <v>559</v>
      </c>
      <c r="O376" s="15">
        <f>N376*1130</f>
        <v>631670</v>
      </c>
      <c r="P376" s="35"/>
      <c r="Q376" s="35"/>
      <c r="R376" s="35">
        <f t="shared" si="39"/>
        <v>0</v>
      </c>
      <c r="S376" s="34">
        <f>R376*1130</f>
        <v>0</v>
      </c>
      <c r="T376" s="38">
        <f t="shared" si="38"/>
        <v>0</v>
      </c>
      <c r="U376" s="16">
        <f>LOOKUP(X376, Area!A:A, Area!E:E)</f>
        <v>13</v>
      </c>
      <c r="V376" s="17" t="str">
        <f>LOOKUP(X376, Area!A:A, Area!F:F)</f>
        <v>1회</v>
      </c>
      <c r="W376" s="39" t="str">
        <f>LOOKUP(X376, Area!A:A, Area!C:C)</f>
        <v>MEL</v>
      </c>
      <c r="X376" s="4" t="s">
        <v>632</v>
      </c>
      <c r="Y376" s="4" t="s">
        <v>634</v>
      </c>
      <c r="Z376" s="59">
        <f>IF(Y376 = "", "", IF(LOOKUP(Y376, Hotel!A:A, Hotel!B:B)=0, " ", LOOKUP(Y376, Hotel!A:A, Hotel!B:B)))</f>
        <v>4.5</v>
      </c>
      <c r="AA376" s="4" t="str">
        <f>IF(Y376 = "", "", IF(LOOKUP(Y376, Hotel!A:A, Hotel!C:C)=0, " ", LOOKUP(Y376, Hotel!A:A, Hotel!C:C)))</f>
        <v>http://booking.com/b35b201cb7933</v>
      </c>
    </row>
    <row r="377" spans="1:27" x14ac:dyDescent="0.3">
      <c r="A377" s="12" t="str">
        <f>LOOKUP(B377, Nation!B:B, Nation!A:A)</f>
        <v>아시아</v>
      </c>
      <c r="B377" s="3" t="s">
        <v>351</v>
      </c>
      <c r="C377" s="12" t="str">
        <f>LOOKUP(X377, Area!A:A, Area!B:B)</f>
        <v>후쿠오카</v>
      </c>
      <c r="D377" s="3" t="s">
        <v>3576</v>
      </c>
      <c r="E377" s="60" t="s">
        <v>1102</v>
      </c>
      <c r="F377" s="4" t="s">
        <v>3605</v>
      </c>
      <c r="G377" s="27">
        <v>42892</v>
      </c>
      <c r="H377" s="27">
        <v>42896</v>
      </c>
      <c r="I377" s="25" t="s">
        <v>3596</v>
      </c>
      <c r="J377" s="25" t="s">
        <v>3</v>
      </c>
      <c r="K377" s="41"/>
      <c r="L377" s="32">
        <v>999</v>
      </c>
      <c r="M377" s="32">
        <v>360</v>
      </c>
      <c r="N377" s="14">
        <f t="shared" si="34"/>
        <v>819</v>
      </c>
      <c r="O377" s="15">
        <f>N377*1130</f>
        <v>925470</v>
      </c>
      <c r="P377" s="35"/>
      <c r="Q377" s="35"/>
      <c r="R377" s="35"/>
      <c r="S377" s="34"/>
      <c r="T377" s="38">
        <f t="shared" si="38"/>
        <v>0</v>
      </c>
      <c r="U377" s="16">
        <f>LOOKUP(X377, Area!A:A, Area!E:E)</f>
        <v>1</v>
      </c>
      <c r="V377" s="17" t="str">
        <f>LOOKUP(X377, Area!A:A, Area!F:F)</f>
        <v>직항</v>
      </c>
      <c r="W377" s="39" t="str">
        <f>LOOKUP(X377, Area!A:A, Area!C:C)</f>
        <v>FUK</v>
      </c>
      <c r="X377" s="3" t="s">
        <v>356</v>
      </c>
      <c r="Y377" s="3" t="s">
        <v>4438</v>
      </c>
      <c r="Z377" s="59">
        <f>IF(Y377 = "", "", IF(LOOKUP(Y377, Hotel!A:A, Hotel!B:B)=0, " ", LOOKUP(Y377, Hotel!A:A, Hotel!B:B)))</f>
        <v>5</v>
      </c>
      <c r="AA377" s="4" t="str">
        <f>IF(Y377 = "", "", IF(LOOKUP(Y377, Hotel!A:A, Hotel!C:C)=0, " ", LOOKUP(Y377, Hotel!A:A, Hotel!C:C)))</f>
        <v xml:space="preserve"> </v>
      </c>
    </row>
    <row r="378" spans="1:27" x14ac:dyDescent="0.3">
      <c r="A378" s="12" t="str">
        <f>LOOKUP(B378, Nation!B:B, Nation!A:A)</f>
        <v>아시아</v>
      </c>
      <c r="B378" s="3" t="s">
        <v>91</v>
      </c>
      <c r="C378" s="12" t="str">
        <f>LOOKUP(X378, Area!A:A, Area!B:B)</f>
        <v>북경</v>
      </c>
      <c r="D378" s="3" t="s">
        <v>97</v>
      </c>
      <c r="E378" s="60" t="s">
        <v>1102</v>
      </c>
      <c r="F378" s="4" t="s">
        <v>4012</v>
      </c>
      <c r="G378" s="27">
        <v>42893</v>
      </c>
      <c r="H378" s="27">
        <v>42896</v>
      </c>
      <c r="I378" s="58" t="s">
        <v>15</v>
      </c>
      <c r="J378" s="25" t="s">
        <v>12</v>
      </c>
      <c r="K378" s="49"/>
      <c r="L378" s="45">
        <v>399</v>
      </c>
      <c r="M378" s="45">
        <v>120</v>
      </c>
      <c r="N378" s="14">
        <f t="shared" si="34"/>
        <v>339</v>
      </c>
      <c r="O378" s="15">
        <f>N378*1130</f>
        <v>383070</v>
      </c>
      <c r="P378" s="35">
        <v>289</v>
      </c>
      <c r="Q378" s="35">
        <v>0</v>
      </c>
      <c r="R378" s="35">
        <f>(((P378*2)-Q378)/2)</f>
        <v>289</v>
      </c>
      <c r="S378" s="34">
        <f>R378*1130</f>
        <v>326570</v>
      </c>
      <c r="T378" s="38">
        <f t="shared" si="38"/>
        <v>56500</v>
      </c>
      <c r="U378" s="16">
        <f>LOOKUP(X378, Area!A:A, Area!E:E)</f>
        <v>2</v>
      </c>
      <c r="V378" s="17" t="str">
        <f>LOOKUP(X378, Area!A:A, Area!F:F)</f>
        <v>직항</v>
      </c>
      <c r="W378" s="39" t="str">
        <f>LOOKUP(X378, Area!A:A, Area!C:C)</f>
        <v>PEK</v>
      </c>
      <c r="X378" s="3" t="s">
        <v>93</v>
      </c>
      <c r="Y378" s="4" t="s">
        <v>3948</v>
      </c>
      <c r="Z378" s="59">
        <f>IF(Y378 = "", "", IF(LOOKUP(Y378, Hotel!A:A, Hotel!B:B)=0, " ", LOOKUP(Y378, Hotel!A:A, Hotel!B:B)))</f>
        <v>5</v>
      </c>
      <c r="AA378" s="4" t="str">
        <f>IF(Y378 = "", "", IF(LOOKUP(Y378, Hotel!A:A, Hotel!C:C)=0, " ", LOOKUP(Y378, Hotel!A:A, Hotel!C:C)))</f>
        <v>http://booking.com/d832ed36cbe921182</v>
      </c>
    </row>
    <row r="379" spans="1:27" x14ac:dyDescent="0.3">
      <c r="A379" s="12" t="str">
        <f>LOOKUP(B379, Nation!B:B, Nation!A:A)</f>
        <v>아시아</v>
      </c>
      <c r="B379" s="4" t="s">
        <v>91</v>
      </c>
      <c r="C379" s="12" t="str">
        <f>LOOKUP(X379, Area!A:A, Area!B:B)</f>
        <v>산시 시안</v>
      </c>
      <c r="D379" s="4" t="s">
        <v>3081</v>
      </c>
      <c r="E379" s="60" t="s">
        <v>1102</v>
      </c>
      <c r="F379" s="4" t="s">
        <v>3844</v>
      </c>
      <c r="G379" s="18">
        <v>42893</v>
      </c>
      <c r="H379" s="18">
        <v>42896</v>
      </c>
      <c r="I379" s="13" t="s">
        <v>15</v>
      </c>
      <c r="J379" s="13" t="s">
        <v>12</v>
      </c>
      <c r="K379" s="49"/>
      <c r="L379" s="32">
        <v>399</v>
      </c>
      <c r="M379" s="32">
        <v>120</v>
      </c>
      <c r="N379" s="14">
        <f t="shared" si="34"/>
        <v>339</v>
      </c>
      <c r="O379" s="15">
        <f>N379*1130</f>
        <v>383070</v>
      </c>
      <c r="P379" s="35">
        <v>319</v>
      </c>
      <c r="Q379" s="35">
        <v>60</v>
      </c>
      <c r="R379" s="35">
        <f>(((P379*2)-Q379)/2)</f>
        <v>289</v>
      </c>
      <c r="S379" s="34">
        <f>R379*1130</f>
        <v>326570</v>
      </c>
      <c r="T379" s="38">
        <f t="shared" si="38"/>
        <v>56500</v>
      </c>
      <c r="U379" s="16">
        <f>LOOKUP(X379, Area!A:A, Area!E:E)</f>
        <v>3</v>
      </c>
      <c r="V379" s="17" t="str">
        <f>LOOKUP(X379, Area!A:A, Area!F:F)</f>
        <v>직항</v>
      </c>
      <c r="W379" s="39" t="str">
        <f>LOOKUP(X379, Area!A:A, Area!C:C)</f>
        <v>XIY</v>
      </c>
      <c r="X379" s="4" t="s">
        <v>1077</v>
      </c>
      <c r="Y379" s="4" t="s">
        <v>1079</v>
      </c>
      <c r="Z379" s="59">
        <f>IF(Y379 = "", "", IF(LOOKUP(Y379, Hotel!A:A, Hotel!B:B)=0, " ", LOOKUP(Y379, Hotel!A:A, Hotel!B:B)))</f>
        <v>5</v>
      </c>
      <c r="AA379" s="4" t="str">
        <f>IF(Y379 = "", "", IF(LOOKUP(Y379, Hotel!A:A, Hotel!C:C)=0, " ", LOOKUP(Y379, Hotel!A:A, Hotel!C:C)))</f>
        <v>http://booking.com/e5720c1402b1b5b95</v>
      </c>
    </row>
    <row r="380" spans="1:27" x14ac:dyDescent="0.3">
      <c r="A380" s="12" t="str">
        <f>LOOKUP(B380, Nation!B:B, Nation!A:A)</f>
        <v>아시아</v>
      </c>
      <c r="B380" s="3" t="s">
        <v>482</v>
      </c>
      <c r="C380" s="12" t="str">
        <f>LOOKUP(X380, Area!A:A, Area!B:B)</f>
        <v>타이완</v>
      </c>
      <c r="D380" s="3" t="s">
        <v>3956</v>
      </c>
      <c r="E380" s="60" t="s">
        <v>1102</v>
      </c>
      <c r="F380" s="4" t="s">
        <v>3960</v>
      </c>
      <c r="G380" s="27">
        <v>42893</v>
      </c>
      <c r="H380" s="27">
        <v>42902</v>
      </c>
      <c r="I380" s="58" t="s">
        <v>15</v>
      </c>
      <c r="J380" s="25" t="s">
        <v>842</v>
      </c>
      <c r="K380" s="49"/>
      <c r="L380" s="45">
        <v>1989</v>
      </c>
      <c r="M380" s="45">
        <v>750</v>
      </c>
      <c r="N380" s="14">
        <f t="shared" si="34"/>
        <v>1614</v>
      </c>
      <c r="O380" s="15">
        <f>N380*1130</f>
        <v>1823820</v>
      </c>
      <c r="P380" s="35"/>
      <c r="Q380" s="35"/>
      <c r="R380" s="35"/>
      <c r="S380" s="34">
        <f>R380*1130</f>
        <v>0</v>
      </c>
      <c r="T380" s="38">
        <f t="shared" si="38"/>
        <v>0</v>
      </c>
      <c r="U380" s="16">
        <f>LOOKUP(X380, Area!A:A, Area!E:E)</f>
        <v>2</v>
      </c>
      <c r="V380" s="17" t="str">
        <f>LOOKUP(X380, Area!A:A, Area!F:F)</f>
        <v>직항</v>
      </c>
      <c r="W380" s="39" t="str">
        <f>LOOKUP(X380, Area!A:A, Area!C:C)</f>
        <v>TPE</v>
      </c>
      <c r="X380" s="3" t="s">
        <v>3958</v>
      </c>
      <c r="Y380" s="3" t="s">
        <v>3959</v>
      </c>
      <c r="Z380" s="59" t="str">
        <f>IF(Y380 = "", "", IF(LOOKUP(Y380, Hotel!A:A, Hotel!B:B)=0, " ", LOOKUP(Y380, Hotel!A:A, Hotel!B:B)))</f>
        <v xml:space="preserve"> </v>
      </c>
      <c r="AA380" s="4" t="str">
        <f>IF(Y380 = "", "", IF(LOOKUP(Y380, Hotel!A:A, Hotel!C:C)=0, " ", LOOKUP(Y380, Hotel!A:A, Hotel!C:C)))</f>
        <v>http://booking.com/481e755f683d</v>
      </c>
    </row>
    <row r="381" spans="1:27" x14ac:dyDescent="0.3">
      <c r="A381" s="12" t="str">
        <f>LOOKUP(B381, Nation!B:B, Nation!A:A)</f>
        <v>아시아</v>
      </c>
      <c r="B381" s="3" t="s">
        <v>583</v>
      </c>
      <c r="C381" s="12" t="str">
        <f>LOOKUP(X381, Area!A:A, Area!B:B)</f>
        <v>마카오</v>
      </c>
      <c r="D381" s="3" t="s">
        <v>2492</v>
      </c>
      <c r="E381" s="60" t="s">
        <v>1102</v>
      </c>
      <c r="F381" s="4" t="s">
        <v>3669</v>
      </c>
      <c r="G381" s="27">
        <v>42893</v>
      </c>
      <c r="H381" s="27">
        <v>42896</v>
      </c>
      <c r="I381" s="25" t="s">
        <v>15</v>
      </c>
      <c r="J381" s="25" t="s">
        <v>12</v>
      </c>
      <c r="K381" s="51"/>
      <c r="L381" s="45">
        <v>399</v>
      </c>
      <c r="M381" s="45">
        <v>120</v>
      </c>
      <c r="N381" s="14">
        <f t="shared" si="34"/>
        <v>339</v>
      </c>
      <c r="O381" s="15">
        <f>N381*1130</f>
        <v>383070</v>
      </c>
      <c r="P381" s="35">
        <v>319</v>
      </c>
      <c r="Q381" s="35">
        <v>60</v>
      </c>
      <c r="R381" s="35">
        <f t="shared" ref="R381:R386" si="40">(((P381*2)-Q381)/2)</f>
        <v>289</v>
      </c>
      <c r="S381" s="34">
        <f>R381*1130</f>
        <v>326570</v>
      </c>
      <c r="T381" s="38">
        <f t="shared" si="38"/>
        <v>56500</v>
      </c>
      <c r="U381" s="16">
        <f>LOOKUP(X381, Area!A:A, Area!E:E)</f>
        <v>3</v>
      </c>
      <c r="V381" s="17" t="str">
        <f>LOOKUP(X381, Area!A:A, Area!F:F)</f>
        <v>직항</v>
      </c>
      <c r="W381" s="39" t="str">
        <f>LOOKUP(X381, Area!A:A, Area!C:C)</f>
        <v>MFM</v>
      </c>
      <c r="X381" s="3" t="s">
        <v>585</v>
      </c>
      <c r="Y381" s="4" t="s">
        <v>584</v>
      </c>
      <c r="Z381" s="59" t="str">
        <f>IF(Y381 = "", "", IF(LOOKUP(Y381, Hotel!A:A, Hotel!B:B)=0, " ", LOOKUP(Y381, Hotel!A:A, Hotel!B:B)))</f>
        <v xml:space="preserve"> </v>
      </c>
      <c r="AA381" s="4" t="str">
        <f>IF(Y381 = "", "", IF(LOOKUP(Y381, Hotel!A:A, Hotel!C:C)=0, " ", LOOKUP(Y381, Hotel!A:A, Hotel!C:C)))</f>
        <v>http://booking.com/b7de1186186b</v>
      </c>
    </row>
    <row r="382" spans="1:27" x14ac:dyDescent="0.3">
      <c r="A382" s="12" t="str">
        <f>LOOKUP(B382, Nation!B:B, Nation!A:A)</f>
        <v>아시아</v>
      </c>
      <c r="B382" s="24" t="s">
        <v>91</v>
      </c>
      <c r="C382" s="12" t="str">
        <f>LOOKUP(X382, Area!A:A, Area!B:B)</f>
        <v>항주</v>
      </c>
      <c r="D382" s="24" t="s">
        <v>416</v>
      </c>
      <c r="E382" s="60" t="s">
        <v>1102</v>
      </c>
      <c r="F382" s="12" t="s">
        <v>1148</v>
      </c>
      <c r="G382" s="27">
        <v>42893</v>
      </c>
      <c r="H382" s="27">
        <v>42896</v>
      </c>
      <c r="I382" s="25" t="s">
        <v>668</v>
      </c>
      <c r="J382" s="25" t="s">
        <v>12</v>
      </c>
      <c r="K382" s="42"/>
      <c r="L382" s="14">
        <v>399</v>
      </c>
      <c r="M382" s="14">
        <v>120</v>
      </c>
      <c r="N382" s="14">
        <f t="shared" si="34"/>
        <v>339</v>
      </c>
      <c r="O382" s="15">
        <f>N382*1130</f>
        <v>383070</v>
      </c>
      <c r="P382" s="35">
        <v>319</v>
      </c>
      <c r="Q382" s="35">
        <v>60</v>
      </c>
      <c r="R382" s="35">
        <f t="shared" si="40"/>
        <v>289</v>
      </c>
      <c r="S382" s="34">
        <f>R382*1130</f>
        <v>326570</v>
      </c>
      <c r="T382" s="38">
        <f t="shared" si="38"/>
        <v>56500</v>
      </c>
      <c r="U382" s="16">
        <f>LOOKUP(X382, Area!A:A, Area!E:E)</f>
        <v>2</v>
      </c>
      <c r="V382" s="17" t="str">
        <f>LOOKUP(X382, Area!A:A, Area!F:F)</f>
        <v>직항</v>
      </c>
      <c r="W382" s="39" t="str">
        <f>LOOKUP(X382, Area!A:A, Area!C:C)</f>
        <v>HGH</v>
      </c>
      <c r="X382" s="3" t="s">
        <v>413</v>
      </c>
      <c r="Y382" s="3" t="s">
        <v>412</v>
      </c>
      <c r="Z382" s="59">
        <f>IF(Y382 = "", "", IF(LOOKUP(Y382, Hotel!A:A, Hotel!B:B)=0, " ", LOOKUP(Y382, Hotel!A:A, Hotel!B:B)))</f>
        <v>4</v>
      </c>
      <c r="AA382" s="4" t="str">
        <f>IF(Y382 = "", "", IF(LOOKUP(Y382, Hotel!A:A, Hotel!C:C)=0, " ", LOOKUP(Y382, Hotel!A:A, Hotel!C:C)))</f>
        <v>http://booking.com/73c0f0cb012337dfd</v>
      </c>
    </row>
    <row r="383" spans="1:27" x14ac:dyDescent="0.3">
      <c r="A383" s="12" t="str">
        <f>LOOKUP(B383, Nation!B:B, Nation!A:A)</f>
        <v>아시아</v>
      </c>
      <c r="B383" s="12" t="s">
        <v>2554</v>
      </c>
      <c r="C383" s="12" t="str">
        <f>LOOKUP(X383, Area!A:A, Area!B:B)</f>
        <v>상하이</v>
      </c>
      <c r="D383" s="12" t="s">
        <v>2555</v>
      </c>
      <c r="E383" s="60" t="s">
        <v>1102</v>
      </c>
      <c r="F383" s="12" t="s">
        <v>1154</v>
      </c>
      <c r="G383" s="18">
        <v>42893</v>
      </c>
      <c r="H383" s="18">
        <v>42896</v>
      </c>
      <c r="I383" s="13" t="s">
        <v>2495</v>
      </c>
      <c r="J383" s="13" t="s">
        <v>12</v>
      </c>
      <c r="K383" s="41"/>
      <c r="L383" s="14">
        <v>399</v>
      </c>
      <c r="M383" s="14">
        <v>120</v>
      </c>
      <c r="N383" s="14">
        <f t="shared" si="34"/>
        <v>339</v>
      </c>
      <c r="O383" s="15">
        <f>N383*1130</f>
        <v>383070</v>
      </c>
      <c r="P383" s="35">
        <v>289</v>
      </c>
      <c r="Q383" s="35">
        <v>0</v>
      </c>
      <c r="R383" s="35">
        <f t="shared" si="40"/>
        <v>289</v>
      </c>
      <c r="S383" s="34">
        <f>R383*1130</f>
        <v>326570</v>
      </c>
      <c r="T383" s="38">
        <f t="shared" si="38"/>
        <v>56500</v>
      </c>
      <c r="U383" s="16">
        <f>LOOKUP(X383, Area!A:A, Area!E:E)</f>
        <v>2</v>
      </c>
      <c r="V383" s="17" t="str">
        <f>LOOKUP(X383, Area!A:A, Area!F:F)</f>
        <v>직항</v>
      </c>
      <c r="W383" s="39" t="str">
        <f>LOOKUP(X383, Area!A:A, Area!C:C)</f>
        <v>PVG</v>
      </c>
      <c r="X383" s="28" t="s">
        <v>920</v>
      </c>
      <c r="Y383" s="4" t="s">
        <v>2556</v>
      </c>
      <c r="Z383" s="59">
        <f>IF(Y383 = "", "", IF(LOOKUP(Y383, Hotel!A:A, Hotel!B:B)=0, " ", LOOKUP(Y383, Hotel!A:A, Hotel!B:B)))</f>
        <v>4</v>
      </c>
      <c r="AA383" s="4" t="str">
        <f>IF(Y383 = "", "", IF(LOOKUP(Y383, Hotel!A:A, Hotel!C:C)=0, " ", LOOKUP(Y383, Hotel!A:A, Hotel!C:C)))</f>
        <v>http://booking.com/64c5ef80ef2a</v>
      </c>
    </row>
    <row r="384" spans="1:27" x14ac:dyDescent="0.3">
      <c r="A384" s="12" t="str">
        <f>LOOKUP(B384, Nation!B:B, Nation!A:A)</f>
        <v>아시아</v>
      </c>
      <c r="B384" s="4" t="s">
        <v>249</v>
      </c>
      <c r="C384" s="12" t="str">
        <f>LOOKUP(X384, Area!A:A, Area!B:B)</f>
        <v>빈투안</v>
      </c>
      <c r="D384" s="4" t="s">
        <v>4060</v>
      </c>
      <c r="E384" s="60" t="s">
        <v>1102</v>
      </c>
      <c r="F384" s="4" t="s">
        <v>4116</v>
      </c>
      <c r="G384" s="18">
        <v>42893</v>
      </c>
      <c r="H384" s="18">
        <v>42897</v>
      </c>
      <c r="I384" s="13" t="s">
        <v>15</v>
      </c>
      <c r="J384" s="13" t="s">
        <v>3</v>
      </c>
      <c r="K384" s="49"/>
      <c r="L384" s="32">
        <v>549</v>
      </c>
      <c r="M384" s="32">
        <v>210</v>
      </c>
      <c r="N384" s="14">
        <f t="shared" si="34"/>
        <v>444</v>
      </c>
      <c r="O384" s="15">
        <f>N384*1130</f>
        <v>501720</v>
      </c>
      <c r="P384" s="34"/>
      <c r="Q384" s="34"/>
      <c r="R384" s="35">
        <f t="shared" si="40"/>
        <v>0</v>
      </c>
      <c r="S384" s="34">
        <f>R384*1130</f>
        <v>0</v>
      </c>
      <c r="T384" s="38">
        <f t="shared" si="38"/>
        <v>0</v>
      </c>
      <c r="U384" s="16">
        <f>LOOKUP(X384, Area!A:A, Area!E:E)</f>
        <v>11</v>
      </c>
      <c r="V384" s="17" t="str">
        <f>LOOKUP(X384, Area!A:A, Area!F:F)</f>
        <v>1회</v>
      </c>
      <c r="W384" s="39" t="str">
        <f>LOOKUP(X384, Area!A:A, Area!C:C)</f>
        <v>PQC</v>
      </c>
      <c r="X384" s="4" t="s">
        <v>4061</v>
      </c>
      <c r="Y384" s="4" t="s">
        <v>4191</v>
      </c>
      <c r="Z384" s="4" t="s">
        <v>4062</v>
      </c>
      <c r="AA384" s="4" t="str">
        <f>IF(Y384 = "", "", IF(LOOKUP(Y384, Hotel!A:A, Hotel!C:C)=0, " ", LOOKUP(Y384, Hotel!A:A, Hotel!C:C)))</f>
        <v>http://booking.com/83fe8a5b2deb3da</v>
      </c>
    </row>
    <row r="385" spans="1:27" x14ac:dyDescent="0.3">
      <c r="A385" s="12" t="str">
        <f>LOOKUP(B385, Nation!B:B, Nation!A:A)</f>
        <v>아시아</v>
      </c>
      <c r="B385" s="3" t="s">
        <v>601</v>
      </c>
      <c r="C385" s="12" t="str">
        <f>LOOKUP(X385, Area!A:A, Area!B:B)</f>
        <v>미얀마 양곤</v>
      </c>
      <c r="D385" s="3" t="s">
        <v>3042</v>
      </c>
      <c r="E385" s="60" t="s">
        <v>1102</v>
      </c>
      <c r="F385" s="4" t="s">
        <v>3135</v>
      </c>
      <c r="G385" s="27">
        <v>42893</v>
      </c>
      <c r="H385" s="27">
        <v>42897</v>
      </c>
      <c r="I385" s="25" t="s">
        <v>15</v>
      </c>
      <c r="J385" s="25" t="s">
        <v>3</v>
      </c>
      <c r="K385" s="51"/>
      <c r="L385" s="26">
        <v>529</v>
      </c>
      <c r="M385" s="26">
        <v>180</v>
      </c>
      <c r="N385" s="14">
        <f t="shared" si="34"/>
        <v>439</v>
      </c>
      <c r="O385" s="15">
        <f>N385*1130</f>
        <v>496070</v>
      </c>
      <c r="P385" s="34"/>
      <c r="Q385" s="34"/>
      <c r="R385" s="35">
        <f t="shared" si="40"/>
        <v>0</v>
      </c>
      <c r="S385" s="34">
        <f>R385*1130</f>
        <v>0</v>
      </c>
      <c r="T385" s="38">
        <f t="shared" si="38"/>
        <v>0</v>
      </c>
      <c r="U385" s="16">
        <f>LOOKUP(X385, Area!A:A, Area!E:E)</f>
        <v>6</v>
      </c>
      <c r="V385" s="17" t="str">
        <f>LOOKUP(X385, Area!A:A, Area!F:F)</f>
        <v>직항</v>
      </c>
      <c r="W385" s="39" t="str">
        <f>LOOKUP(X385, Area!A:A, Area!C:C)</f>
        <v>RGN</v>
      </c>
      <c r="X385" s="3" t="s">
        <v>1084</v>
      </c>
      <c r="Y385" s="3" t="s">
        <v>3043</v>
      </c>
      <c r="Z385" s="59" t="str">
        <f>IF(Y385 = "", "", IF(LOOKUP(Y385, Hotel!A:A, Hotel!B:B)=0, " ", LOOKUP(Y385, Hotel!A:A, Hotel!B:B)))</f>
        <v xml:space="preserve"> </v>
      </c>
      <c r="AA385" s="4" t="str">
        <f>IF(Y385 = "", "", IF(LOOKUP(Y385, Hotel!A:A, Hotel!C:C)=0, " ", LOOKUP(Y385, Hotel!A:A, Hotel!C:C)))</f>
        <v>http://booking.com/ca1a09d6c49b</v>
      </c>
    </row>
    <row r="386" spans="1:27" x14ac:dyDescent="0.3">
      <c r="A386" s="12" t="str">
        <f>LOOKUP(B386, Nation!B:B, Nation!A:A)</f>
        <v>아시아</v>
      </c>
      <c r="B386" s="4" t="s">
        <v>432</v>
      </c>
      <c r="C386" s="12" t="str">
        <f>LOOKUP(X386, Area!A:A, Area!B:B)</f>
        <v>홍콩</v>
      </c>
      <c r="D386" s="4" t="s">
        <v>443</v>
      </c>
      <c r="E386" s="60" t="s">
        <v>1102</v>
      </c>
      <c r="F386" s="4" t="s">
        <v>4120</v>
      </c>
      <c r="G386" s="18">
        <v>42893</v>
      </c>
      <c r="H386" s="18">
        <v>42896</v>
      </c>
      <c r="I386" s="13" t="s">
        <v>15</v>
      </c>
      <c r="J386" s="13" t="s">
        <v>12</v>
      </c>
      <c r="K386" s="49"/>
      <c r="L386" s="32">
        <v>499</v>
      </c>
      <c r="M386" s="32">
        <v>180</v>
      </c>
      <c r="N386" s="14">
        <f t="shared" ref="N386:N449" si="41">(((L386+K386)*2)-M386)/2</f>
        <v>409</v>
      </c>
      <c r="O386" s="15">
        <f>N386*1130</f>
        <v>462170</v>
      </c>
      <c r="P386" s="35">
        <v>429</v>
      </c>
      <c r="Q386" s="35">
        <v>60</v>
      </c>
      <c r="R386" s="35">
        <f t="shared" si="40"/>
        <v>399</v>
      </c>
      <c r="S386" s="34">
        <f>R386*1130</f>
        <v>450870</v>
      </c>
      <c r="T386" s="38">
        <f t="shared" si="38"/>
        <v>11300</v>
      </c>
      <c r="U386" s="16">
        <f>LOOKUP(X386, Area!A:A, Area!E:E)</f>
        <v>4</v>
      </c>
      <c r="V386" s="17" t="str">
        <f>LOOKUP(X386, Area!A:A, Area!F:F)</f>
        <v>직항</v>
      </c>
      <c r="W386" s="39" t="str">
        <f>LOOKUP(X386, Area!A:A, Area!C:C)</f>
        <v>HKG</v>
      </c>
      <c r="X386" s="4" t="s">
        <v>436</v>
      </c>
      <c r="Y386" s="4" t="s">
        <v>4186</v>
      </c>
      <c r="Z386" s="4" t="s">
        <v>435</v>
      </c>
      <c r="AA386" s="4" t="str">
        <f>IF(Y386 = "", "", IF(LOOKUP(Y386, Hotel!A:A, Hotel!C:C)=0, " ", LOOKUP(Y386, Hotel!A:A, Hotel!C:C)))</f>
        <v>http://booking.com/3d60717d835d</v>
      </c>
    </row>
    <row r="387" spans="1:27" x14ac:dyDescent="0.3">
      <c r="A387" s="12" t="str">
        <f>LOOKUP(B387, Nation!B:B, Nation!A:A)</f>
        <v>케리비안&amp;멕시코</v>
      </c>
      <c r="B387" s="3" t="s">
        <v>81</v>
      </c>
      <c r="C387" s="12" t="str">
        <f>LOOKUP(X387, Area!A:A, Area!B:B)</f>
        <v>킨 타나로</v>
      </c>
      <c r="D387" s="3" t="s">
        <v>4000</v>
      </c>
      <c r="E387" s="60" t="s">
        <v>1102</v>
      </c>
      <c r="F387" s="4" t="s">
        <v>4008</v>
      </c>
      <c r="G387" s="27">
        <v>42894</v>
      </c>
      <c r="H387" s="27">
        <v>42898</v>
      </c>
      <c r="I387" s="58" t="s">
        <v>18</v>
      </c>
      <c r="J387" s="25" t="s">
        <v>3</v>
      </c>
      <c r="K387" s="49"/>
      <c r="L387" s="45">
        <v>549</v>
      </c>
      <c r="M387" s="45">
        <v>210</v>
      </c>
      <c r="N387" s="14">
        <f t="shared" si="41"/>
        <v>444</v>
      </c>
      <c r="O387" s="15">
        <f>N387*1130</f>
        <v>501720</v>
      </c>
      <c r="P387" s="35"/>
      <c r="Q387" s="35"/>
      <c r="R387" s="35"/>
      <c r="S387" s="34">
        <f>R387*1130</f>
        <v>0</v>
      </c>
      <c r="T387" s="38">
        <f t="shared" si="38"/>
        <v>0</v>
      </c>
      <c r="U387" s="16">
        <f>LOOKUP(X387, Area!A:A, Area!E:E)</f>
        <v>24</v>
      </c>
      <c r="V387" s="17" t="str">
        <f>LOOKUP(X387, Area!A:A, Area!F:F)</f>
        <v>1회</v>
      </c>
      <c r="W387" s="39" t="str">
        <f>LOOKUP(X387, Area!A:A, Area!C:C)</f>
        <v>CUN</v>
      </c>
      <c r="X387" s="3" t="s">
        <v>781</v>
      </c>
      <c r="Y387" s="3" t="s">
        <v>4002</v>
      </c>
      <c r="Z387" s="59">
        <f>IF(Y387 = "", "", IF(LOOKUP(Y387, Hotel!A:A, Hotel!B:B)=0, " ", LOOKUP(Y387, Hotel!A:A, Hotel!B:B)))</f>
        <v>5</v>
      </c>
      <c r="AA387" s="4" t="str">
        <f>IF(Y387 = "", "", IF(LOOKUP(Y387, Hotel!A:A, Hotel!C:C)=0, " ", LOOKUP(Y387, Hotel!A:A, Hotel!C:C)))</f>
        <v>http://booking.com/233f50aaba3faf</v>
      </c>
    </row>
    <row r="388" spans="1:27" x14ac:dyDescent="0.3">
      <c r="A388" s="12" t="str">
        <f>LOOKUP(B388, Nation!B:B, Nation!A:A)</f>
        <v>아프리카</v>
      </c>
      <c r="B388" s="4" t="s">
        <v>2890</v>
      </c>
      <c r="C388" s="12" t="str">
        <f>LOOKUP(X388, Area!A:A, Area!B:B)</f>
        <v>소피아</v>
      </c>
      <c r="D388" s="4" t="s">
        <v>4247</v>
      </c>
      <c r="E388" s="60" t="s">
        <v>1102</v>
      </c>
      <c r="F388" s="4" t="s">
        <v>4391</v>
      </c>
      <c r="G388" s="18">
        <v>42894</v>
      </c>
      <c r="H388" s="18">
        <v>42897</v>
      </c>
      <c r="I388" s="13" t="s">
        <v>18</v>
      </c>
      <c r="J388" s="13" t="s">
        <v>12</v>
      </c>
      <c r="K388" s="65"/>
      <c r="L388" s="32">
        <v>159</v>
      </c>
      <c r="M388" s="32">
        <v>60</v>
      </c>
      <c r="N388" s="14">
        <f t="shared" si="41"/>
        <v>129</v>
      </c>
      <c r="O388" s="15">
        <f>N388*1130</f>
        <v>145770</v>
      </c>
      <c r="P388" s="34"/>
      <c r="Q388" s="34"/>
      <c r="R388" s="35">
        <f t="shared" ref="R388:R400" si="42">(((P388*2)-Q388)/2)</f>
        <v>0</v>
      </c>
      <c r="S388" s="34">
        <f>R388*1130</f>
        <v>0</v>
      </c>
      <c r="T388" s="38">
        <f t="shared" si="38"/>
        <v>0</v>
      </c>
      <c r="U388" s="16">
        <f>LOOKUP(X388, Area!A:A, Area!E:E)</f>
        <v>15</v>
      </c>
      <c r="V388" s="17" t="str">
        <f>LOOKUP(X388, Area!A:A, Area!F:F)</f>
        <v>1회</v>
      </c>
      <c r="W388" s="39" t="str">
        <f>LOOKUP(X388, Area!A:A, Area!C:C)</f>
        <v>SOF</v>
      </c>
      <c r="X388" s="4" t="s">
        <v>4248</v>
      </c>
      <c r="Y388" s="4" t="s">
        <v>4392</v>
      </c>
      <c r="Z388" s="4"/>
      <c r="AA388" s="4" t="str">
        <f>IF(Y388 = "", "", IF(LOOKUP(Y388, Hotel!A:A, Hotel!C:C)=0, " ", LOOKUP(Y388, Hotel!A:A, Hotel!C:C)))</f>
        <v>http://sofiacityhotel.com/en/</v>
      </c>
    </row>
    <row r="389" spans="1:27" x14ac:dyDescent="0.3">
      <c r="A389" s="12" t="str">
        <f>LOOKUP(B389, Nation!B:B, Nation!A:A)</f>
        <v>유럽&amp;중동</v>
      </c>
      <c r="B389" s="24" t="s">
        <v>318</v>
      </c>
      <c r="C389" s="12" t="str">
        <f>LOOKUP(X389, Area!A:A, Area!B:B)</f>
        <v>페트라</v>
      </c>
      <c r="D389" s="24" t="s">
        <v>2598</v>
      </c>
      <c r="E389" s="60" t="s">
        <v>1102</v>
      </c>
      <c r="F389" s="12" t="s">
        <v>2831</v>
      </c>
      <c r="G389" s="18">
        <v>42894</v>
      </c>
      <c r="H389" s="18">
        <v>42896</v>
      </c>
      <c r="I389" s="25" t="s">
        <v>25</v>
      </c>
      <c r="J389" s="25" t="s">
        <v>28</v>
      </c>
      <c r="K389" s="42"/>
      <c r="L389" s="14">
        <v>469</v>
      </c>
      <c r="M389" s="14">
        <v>180</v>
      </c>
      <c r="N389" s="14">
        <f t="shared" si="41"/>
        <v>379</v>
      </c>
      <c r="O389" s="15">
        <f>N389*1130</f>
        <v>428270</v>
      </c>
      <c r="P389" s="34"/>
      <c r="Q389" s="34"/>
      <c r="R389" s="35">
        <f t="shared" si="42"/>
        <v>0</v>
      </c>
      <c r="S389" s="34">
        <f>R389*1130</f>
        <v>0</v>
      </c>
      <c r="T389" s="38">
        <f t="shared" si="38"/>
        <v>0</v>
      </c>
      <c r="U389" s="16">
        <f>LOOKUP(X389, Area!A:A, Area!E:E)</f>
        <v>0</v>
      </c>
      <c r="V389" s="17" t="str">
        <f>LOOKUP(X389, Area!A:A, Area!F:F)</f>
        <v>없음</v>
      </c>
      <c r="W389" s="39" t="str">
        <f>LOOKUP(X389, Area!A:A, Area!C:C)</f>
        <v>ETH</v>
      </c>
      <c r="X389" s="3" t="s">
        <v>2307</v>
      </c>
      <c r="Y389" s="3" t="s">
        <v>1362</v>
      </c>
      <c r="Z389" s="59" t="str">
        <f>IF(Y389 = "", "", IF(LOOKUP(Y389, Hotel!A:A, Hotel!B:B)=0, " ", LOOKUP(Y389, Hotel!A:A, Hotel!B:B)))</f>
        <v xml:space="preserve"> </v>
      </c>
      <c r="AA389" s="4" t="str">
        <f>IF(Y389 = "", "", IF(LOOKUP(Y389, Hotel!A:A, Hotel!C:C)=0, " ", LOOKUP(Y389, Hotel!A:A, Hotel!C:C)))</f>
        <v>http://booking.com/79f4ea1c2707ab5</v>
      </c>
    </row>
    <row r="390" spans="1:27" x14ac:dyDescent="0.3">
      <c r="A390" s="12" t="str">
        <f>LOOKUP(B390, Nation!B:B, Nation!A:A)</f>
        <v>아시아</v>
      </c>
      <c r="B390" s="3" t="s">
        <v>88</v>
      </c>
      <c r="C390" s="12" t="str">
        <f>LOOKUP(X390, Area!A:A, Area!B:B)</f>
        <v>쿠알라룸프르</v>
      </c>
      <c r="D390" s="3" t="s">
        <v>3406</v>
      </c>
      <c r="E390" s="60" t="s">
        <v>1102</v>
      </c>
      <c r="F390" s="4" t="s">
        <v>3408</v>
      </c>
      <c r="G390" s="27">
        <v>42894</v>
      </c>
      <c r="H390" s="27">
        <v>42897</v>
      </c>
      <c r="I390" s="25" t="s">
        <v>18</v>
      </c>
      <c r="J390" s="25" t="s">
        <v>12</v>
      </c>
      <c r="K390" s="51"/>
      <c r="L390" s="26">
        <v>409</v>
      </c>
      <c r="M390" s="26">
        <v>150</v>
      </c>
      <c r="N390" s="14">
        <f t="shared" si="41"/>
        <v>334</v>
      </c>
      <c r="O390" s="15">
        <f>N390*1130</f>
        <v>377420</v>
      </c>
      <c r="P390" s="34"/>
      <c r="Q390" s="34"/>
      <c r="R390" s="35">
        <f t="shared" si="42"/>
        <v>0</v>
      </c>
      <c r="S390" s="34">
        <f>R390*1130</f>
        <v>0</v>
      </c>
      <c r="T390" s="38">
        <f t="shared" si="38"/>
        <v>0</v>
      </c>
      <c r="U390" s="16">
        <f>LOOKUP(X390, Area!A:A, Area!E:E)</f>
        <v>6</v>
      </c>
      <c r="V390" s="17" t="str">
        <f>LOOKUP(X390, Area!A:A, Area!F:F)</f>
        <v>직항</v>
      </c>
      <c r="W390" s="39" t="str">
        <f>LOOKUP(X390, Area!A:A, Area!C:C)</f>
        <v>KUL</v>
      </c>
      <c r="X390" s="3" t="s">
        <v>519</v>
      </c>
      <c r="Y390" s="3" t="s">
        <v>3246</v>
      </c>
      <c r="Z390" s="59" t="str">
        <f>IF(Y390 = "", "", IF(LOOKUP(Y390, Hotel!A:A, Hotel!B:B)=0, " ", LOOKUP(Y390, Hotel!A:A, Hotel!B:B)))</f>
        <v xml:space="preserve"> </v>
      </c>
      <c r="AA390" s="4" t="str">
        <f>IF(Y390 = "", "", IF(LOOKUP(Y390, Hotel!A:A, Hotel!C:C)=0, " ", LOOKUP(Y390, Hotel!A:A, Hotel!C:C)))</f>
        <v>http://booking.com/d97f0640f46d8f</v>
      </c>
    </row>
    <row r="391" spans="1:27" x14ac:dyDescent="0.3">
      <c r="A391" s="12" t="str">
        <f>LOOKUP(B391, Nation!B:B, Nation!A:A)</f>
        <v>아시아</v>
      </c>
      <c r="B391" s="24" t="s">
        <v>91</v>
      </c>
      <c r="C391" s="12" t="str">
        <f>LOOKUP(X391, Area!A:A, Area!B:B)</f>
        <v>광둥성 롱승</v>
      </c>
      <c r="D391" s="24" t="s">
        <v>2493</v>
      </c>
      <c r="E391" s="60" t="s">
        <v>1102</v>
      </c>
      <c r="F391" s="12" t="s">
        <v>1161</v>
      </c>
      <c r="G391" s="27">
        <v>42894</v>
      </c>
      <c r="H391" s="27">
        <v>42897</v>
      </c>
      <c r="I391" s="25" t="s">
        <v>2494</v>
      </c>
      <c r="J391" s="25" t="s">
        <v>12</v>
      </c>
      <c r="K391" s="42"/>
      <c r="L391" s="14">
        <v>319</v>
      </c>
      <c r="M391" s="14">
        <v>90</v>
      </c>
      <c r="N391" s="14">
        <f t="shared" si="41"/>
        <v>274</v>
      </c>
      <c r="O391" s="15">
        <f>N391*1130</f>
        <v>309620</v>
      </c>
      <c r="P391" s="35">
        <v>239</v>
      </c>
      <c r="Q391" s="35">
        <v>0</v>
      </c>
      <c r="R391" s="35">
        <f t="shared" si="42"/>
        <v>239</v>
      </c>
      <c r="S391" s="34">
        <f>R391*1130</f>
        <v>270070</v>
      </c>
      <c r="T391" s="38">
        <f t="shared" si="38"/>
        <v>39550</v>
      </c>
      <c r="U391" s="16">
        <f>LOOKUP(X391, Area!A:A, Area!E:E)</f>
        <v>14</v>
      </c>
      <c r="V391" s="17" t="str">
        <f>LOOKUP(X391, Area!A:A, Area!F:F)</f>
        <v>1회</v>
      </c>
      <c r="W391" s="39" t="str">
        <f>LOOKUP(X391, Area!A:A, Area!C:C)</f>
        <v>KWL</v>
      </c>
      <c r="X391" s="3" t="s">
        <v>2208</v>
      </c>
      <c r="Y391" s="3" t="s">
        <v>570</v>
      </c>
      <c r="Z391" s="59" t="str">
        <f>IF(Y391 = "", "", IF(LOOKUP(Y391, Hotel!A:A, Hotel!B:B)=0, " ", LOOKUP(Y391, Hotel!A:A, Hotel!B:B)))</f>
        <v xml:space="preserve"> </v>
      </c>
      <c r="AA391" s="4" t="str">
        <f>IF(Y391 = "", "", IF(LOOKUP(Y391, Hotel!A:A, Hotel!C:C)=0, " ", LOOKUP(Y391, Hotel!A:A, Hotel!C:C)))</f>
        <v>http://www.agoda.com/ko-kr/guilin-longsheng-huamei-international-hotel/hotel/guilin-cn.html</v>
      </c>
    </row>
    <row r="392" spans="1:27" x14ac:dyDescent="0.3">
      <c r="A392" s="12" t="str">
        <f>LOOKUP(B392, Nation!B:B, Nation!A:A)</f>
        <v>유럽&amp;중동</v>
      </c>
      <c r="B392" s="12" t="s">
        <v>17</v>
      </c>
      <c r="C392" s="12" t="str">
        <f>LOOKUP(X392, Area!A:A, Area!B:B)</f>
        <v>암스테르담</v>
      </c>
      <c r="D392" s="12" t="s">
        <v>3298</v>
      </c>
      <c r="E392" s="60" t="s">
        <v>1102</v>
      </c>
      <c r="F392" s="4" t="s">
        <v>4020</v>
      </c>
      <c r="G392" s="27">
        <v>42894</v>
      </c>
      <c r="H392" s="27">
        <v>42898</v>
      </c>
      <c r="I392" s="13" t="s">
        <v>3302</v>
      </c>
      <c r="J392" s="13" t="s">
        <v>3299</v>
      </c>
      <c r="K392" s="41"/>
      <c r="L392" s="14">
        <v>759</v>
      </c>
      <c r="M392" s="14">
        <v>270</v>
      </c>
      <c r="N392" s="14">
        <f t="shared" si="41"/>
        <v>624</v>
      </c>
      <c r="O392" s="15">
        <f>N392*1130</f>
        <v>705120</v>
      </c>
      <c r="P392" s="34"/>
      <c r="Q392" s="34"/>
      <c r="R392" s="35">
        <f t="shared" si="42"/>
        <v>0</v>
      </c>
      <c r="S392" s="34">
        <f>R392*1130</f>
        <v>0</v>
      </c>
      <c r="T392" s="38">
        <f t="shared" si="38"/>
        <v>0</v>
      </c>
      <c r="U392" s="16">
        <f>LOOKUP(X392, Area!A:A, Area!E:E)</f>
        <v>11</v>
      </c>
      <c r="V392" s="17" t="str">
        <f>LOOKUP(X392, Area!A:A, Area!F:F)</f>
        <v>직항</v>
      </c>
      <c r="W392" s="39" t="str">
        <f>LOOKUP(X392, Area!A:A, Area!C:C)</f>
        <v>AMS</v>
      </c>
      <c r="X392" s="4" t="s">
        <v>20</v>
      </c>
      <c r="Y392" s="4" t="s">
        <v>3300</v>
      </c>
      <c r="Z392" s="59" t="str">
        <f>IF(Y392 = "", "", IF(LOOKUP(Y392, Hotel!A:A, Hotel!B:B)=0, " ", LOOKUP(Y392, Hotel!A:A, Hotel!B:B)))</f>
        <v xml:space="preserve"> </v>
      </c>
      <c r="AA392" s="4" t="str">
        <f>IF(Y392 = "", "", IF(LOOKUP(Y392, Hotel!A:A, Hotel!C:C)=0, " ", LOOKUP(Y392, Hotel!A:A, Hotel!C:C)))</f>
        <v>http://booking.com/dbb7699048ffd1f6</v>
      </c>
    </row>
    <row r="393" spans="1:27" x14ac:dyDescent="0.3">
      <c r="A393" s="12" t="str">
        <f>LOOKUP(B393, Nation!B:B, Nation!A:A)</f>
        <v>북미</v>
      </c>
      <c r="B393" s="4" t="s">
        <v>11</v>
      </c>
      <c r="C393" s="12" t="str">
        <f>LOOKUP(X393, Area!A:A, Area!B:B)</f>
        <v>산타바바라</v>
      </c>
      <c r="D393" s="4" t="s">
        <v>3716</v>
      </c>
      <c r="E393" s="60" t="s">
        <v>1102</v>
      </c>
      <c r="F393" s="4" t="s">
        <v>3855</v>
      </c>
      <c r="G393" s="18">
        <v>42894</v>
      </c>
      <c r="H393" s="18">
        <v>42897</v>
      </c>
      <c r="I393" s="13" t="s">
        <v>18</v>
      </c>
      <c r="J393" s="13" t="s">
        <v>12</v>
      </c>
      <c r="K393" s="49"/>
      <c r="L393" s="32">
        <v>419</v>
      </c>
      <c r="M393" s="32">
        <v>150</v>
      </c>
      <c r="N393" s="14">
        <f t="shared" si="41"/>
        <v>344</v>
      </c>
      <c r="O393" s="15">
        <f>N393*1130</f>
        <v>388720</v>
      </c>
      <c r="P393" s="35"/>
      <c r="Q393" s="35"/>
      <c r="R393" s="35">
        <f t="shared" si="42"/>
        <v>0</v>
      </c>
      <c r="S393" s="34">
        <f>R393*1130</f>
        <v>0</v>
      </c>
      <c r="T393" s="38">
        <f t="shared" si="38"/>
        <v>0</v>
      </c>
      <c r="U393" s="16">
        <f>LOOKUP(X393, Area!A:A, Area!E:E)</f>
        <v>13</v>
      </c>
      <c r="V393" s="17" t="str">
        <f>LOOKUP(X393, Area!A:A, Area!F:F)</f>
        <v>직항</v>
      </c>
      <c r="W393" s="39" t="str">
        <f>LOOKUP(X393, Area!A:A, Area!C:C)</f>
        <v>LAX</v>
      </c>
      <c r="X393" s="4" t="s">
        <v>879</v>
      </c>
      <c r="Y393" s="4" t="s">
        <v>3717</v>
      </c>
      <c r="Z393" s="59">
        <f>IF(Y393 = "", "", IF(LOOKUP(Y393, Hotel!A:A, Hotel!B:B)=0, " ", LOOKUP(Y393, Hotel!A:A, Hotel!B:B)))</f>
        <v>4</v>
      </c>
      <c r="AA393" s="4" t="str">
        <f>IF(Y393 = "", "", IF(LOOKUP(Y393, Hotel!A:A, Hotel!C:C)=0, " ", LOOKUP(Y393, Hotel!A:A, Hotel!C:C)))</f>
        <v>http://booking.com/a1fcf96ce26f</v>
      </c>
    </row>
    <row r="394" spans="1:27" x14ac:dyDescent="0.3">
      <c r="A394" s="12" t="str">
        <f>LOOKUP(B394, Nation!B:B, Nation!A:A)</f>
        <v>북미</v>
      </c>
      <c r="B394" s="4" t="s">
        <v>11</v>
      </c>
      <c r="C394" s="12" t="str">
        <f>LOOKUP(X394, Area!A:A, Area!B:B)</f>
        <v>비엔나</v>
      </c>
      <c r="D394" s="4" t="s">
        <v>4494</v>
      </c>
      <c r="E394" s="60" t="s">
        <v>1102</v>
      </c>
      <c r="F394" s="4" t="s">
        <v>4505</v>
      </c>
      <c r="G394" s="18">
        <v>42894</v>
      </c>
      <c r="H394" s="18">
        <v>42897</v>
      </c>
      <c r="I394" s="13" t="s">
        <v>18</v>
      </c>
      <c r="J394" s="13" t="s">
        <v>12</v>
      </c>
      <c r="K394" s="49"/>
      <c r="L394" s="32">
        <v>379</v>
      </c>
      <c r="M394" s="32">
        <v>325</v>
      </c>
      <c r="N394" s="14">
        <f t="shared" si="41"/>
        <v>216.5</v>
      </c>
      <c r="O394" s="15">
        <f>N394*1130</f>
        <v>244645</v>
      </c>
      <c r="P394" s="34"/>
      <c r="Q394" s="34"/>
      <c r="R394" s="35">
        <f t="shared" si="42"/>
        <v>0</v>
      </c>
      <c r="S394" s="34">
        <f>R394*1130</f>
        <v>0</v>
      </c>
      <c r="T394" s="38">
        <f t="shared" si="38"/>
        <v>0</v>
      </c>
      <c r="U394" s="16">
        <f>LOOKUP(X394, Area!A:A, Area!E:E)</f>
        <v>11</v>
      </c>
      <c r="V394" s="17" t="str">
        <f>LOOKUP(X394, Area!A:A, Area!F:F)</f>
        <v>직항</v>
      </c>
      <c r="W394" s="39" t="str">
        <f>LOOKUP(X394, Area!A:A, Area!C:C)</f>
        <v>VIE</v>
      </c>
      <c r="X394" s="4" t="s">
        <v>1046</v>
      </c>
      <c r="Y394" s="4" t="s">
        <v>1045</v>
      </c>
      <c r="Z394" s="4"/>
      <c r="AA394" s="4" t="str">
        <f>IF(Y394 = "", "", IF(LOOKUP(Y394, Hotel!A:A, Hotel!C:C)=0, " ", LOOKUP(Y394, Hotel!A:A, Hotel!C:C)))</f>
        <v>http://booking.com/45302717ebe978</v>
      </c>
    </row>
    <row r="395" spans="1:27" x14ac:dyDescent="0.3">
      <c r="A395" s="12" t="str">
        <f>LOOKUP(B395, Nation!B:B, Nation!A:A)</f>
        <v>유럽&amp;중동</v>
      </c>
      <c r="B395" s="12" t="s">
        <v>408</v>
      </c>
      <c r="C395" s="12" t="str">
        <f>LOOKUP(X395, Area!A:A, Area!B:B)</f>
        <v>오슬로</v>
      </c>
      <c r="D395" s="12" t="s">
        <v>2830</v>
      </c>
      <c r="E395" s="60" t="s">
        <v>1102</v>
      </c>
      <c r="F395" s="12" t="s">
        <v>2832</v>
      </c>
      <c r="G395" s="18">
        <v>42894</v>
      </c>
      <c r="H395" s="18">
        <v>42897</v>
      </c>
      <c r="I395" s="13" t="s">
        <v>18</v>
      </c>
      <c r="J395" s="13" t="s">
        <v>12</v>
      </c>
      <c r="K395" s="41"/>
      <c r="L395" s="14">
        <v>349</v>
      </c>
      <c r="M395" s="14">
        <v>150</v>
      </c>
      <c r="N395" s="14">
        <f t="shared" si="41"/>
        <v>274</v>
      </c>
      <c r="O395" s="15">
        <f>N395*1130</f>
        <v>309620</v>
      </c>
      <c r="P395" s="34"/>
      <c r="Q395" s="34"/>
      <c r="R395" s="35">
        <f t="shared" si="42"/>
        <v>0</v>
      </c>
      <c r="S395" s="34">
        <f>R395*1130</f>
        <v>0</v>
      </c>
      <c r="T395" s="38">
        <f t="shared" si="38"/>
        <v>0</v>
      </c>
      <c r="U395" s="16">
        <f>LOOKUP(X395, Area!A:A, Area!E:E)</f>
        <v>14</v>
      </c>
      <c r="V395" s="17" t="str">
        <f>LOOKUP(X395, Area!A:A, Area!F:F)</f>
        <v>1회</v>
      </c>
      <c r="W395" s="39" t="str">
        <f>LOOKUP(X395, Area!A:A, Area!C:C)</f>
        <v xml:space="preserve">OSL </v>
      </c>
      <c r="X395" s="3" t="s">
        <v>2778</v>
      </c>
      <c r="Y395" s="4" t="s">
        <v>2779</v>
      </c>
      <c r="Z395" s="59" t="str">
        <f>IF(Y395 = "", "", IF(LOOKUP(Y395, Hotel!A:A, Hotel!B:B)=0, " ", LOOKUP(Y395, Hotel!A:A, Hotel!B:B)))</f>
        <v xml:space="preserve"> </v>
      </c>
      <c r="AA395" s="4" t="str">
        <f>IF(Y395 = "", "", IF(LOOKUP(Y395, Hotel!A:A, Hotel!C:C)=0, " ", LOOKUP(Y395, Hotel!A:A, Hotel!C:C)))</f>
        <v>http://booking.com/322a7d1aa85506</v>
      </c>
    </row>
    <row r="396" spans="1:27" x14ac:dyDescent="0.3">
      <c r="A396" s="12" t="str">
        <f>LOOKUP(B396, Nation!B:B, Nation!A:A)</f>
        <v>유럽&amp;중동</v>
      </c>
      <c r="B396" s="12" t="s">
        <v>196</v>
      </c>
      <c r="C396" s="12" t="str">
        <f>LOOKUP(X396, Area!A:A, Area!B:B)</f>
        <v>카사블랑카</v>
      </c>
      <c r="D396" s="12" t="s">
        <v>2540</v>
      </c>
      <c r="E396" s="60" t="s">
        <v>1102</v>
      </c>
      <c r="F396" s="12" t="s">
        <v>1166</v>
      </c>
      <c r="G396" s="18">
        <v>42894</v>
      </c>
      <c r="H396" s="18">
        <v>42898</v>
      </c>
      <c r="I396" s="13" t="s">
        <v>21</v>
      </c>
      <c r="J396" s="13" t="s">
        <v>3</v>
      </c>
      <c r="K396" s="41"/>
      <c r="L396" s="14">
        <v>879</v>
      </c>
      <c r="M396" s="14">
        <v>300</v>
      </c>
      <c r="N396" s="14">
        <f t="shared" si="41"/>
        <v>729</v>
      </c>
      <c r="O396" s="15">
        <f>N396*1130</f>
        <v>823770</v>
      </c>
      <c r="P396" s="34"/>
      <c r="Q396" s="34"/>
      <c r="R396" s="35">
        <f t="shared" si="42"/>
        <v>0</v>
      </c>
      <c r="S396" s="34">
        <f>R396*1130</f>
        <v>0</v>
      </c>
      <c r="T396" s="38">
        <f t="shared" si="38"/>
        <v>0</v>
      </c>
      <c r="U396" s="16">
        <f>LOOKUP(X396, Area!A:A, Area!E:E)</f>
        <v>16</v>
      </c>
      <c r="V396" s="17" t="str">
        <f>LOOKUP(X396, Area!A:A, Area!F:F)</f>
        <v>1회</v>
      </c>
      <c r="W396" s="39" t="str">
        <f>LOOKUP(X396, Area!A:A, Area!C:C)</f>
        <v>CMN</v>
      </c>
      <c r="X396" s="4" t="s">
        <v>2051</v>
      </c>
      <c r="Y396" s="4" t="s">
        <v>2541</v>
      </c>
      <c r="Z396" s="59" t="str">
        <f>IF(Y396 = "", "", IF(LOOKUP(Y396, Hotel!A:A, Hotel!B:B)=0, " ", LOOKUP(Y396, Hotel!A:A, Hotel!B:B)))</f>
        <v xml:space="preserve"> </v>
      </c>
      <c r="AA396" s="4" t="str">
        <f>IF(Y396 = "", "", IF(LOOKUP(Y396, Hotel!A:A, Hotel!C:C)=0, " ", LOOKUP(Y396, Hotel!A:A, Hotel!C:C)))</f>
        <v>http://booking.com/705bf1f1266458a8</v>
      </c>
    </row>
    <row r="397" spans="1:27" x14ac:dyDescent="0.3">
      <c r="A397" s="12" t="str">
        <f>LOOKUP(B397, Nation!B:B, Nation!A:A)</f>
        <v>아시아</v>
      </c>
      <c r="B397" s="3" t="s">
        <v>760</v>
      </c>
      <c r="C397" s="12" t="str">
        <f>LOOKUP(X397, Area!A:A, Area!B:B)</f>
        <v>프놈펜</v>
      </c>
      <c r="D397" s="3" t="s">
        <v>3662</v>
      </c>
      <c r="E397" s="60" t="s">
        <v>1102</v>
      </c>
      <c r="F397" s="4" t="s">
        <v>3814</v>
      </c>
      <c r="G397" s="27">
        <v>42894</v>
      </c>
      <c r="H397" s="27">
        <v>42898</v>
      </c>
      <c r="I397" s="25" t="s">
        <v>18</v>
      </c>
      <c r="J397" s="25" t="s">
        <v>3</v>
      </c>
      <c r="K397" s="51"/>
      <c r="L397" s="45">
        <v>649</v>
      </c>
      <c r="M397" s="45">
        <v>240</v>
      </c>
      <c r="N397" s="14">
        <f t="shared" si="41"/>
        <v>529</v>
      </c>
      <c r="O397" s="15">
        <f>N397*1130</f>
        <v>597770</v>
      </c>
      <c r="P397" s="35"/>
      <c r="Q397" s="35">
        <v>0</v>
      </c>
      <c r="R397" s="35">
        <f t="shared" si="42"/>
        <v>0</v>
      </c>
      <c r="S397" s="34">
        <f>R397*1130</f>
        <v>0</v>
      </c>
      <c r="T397" s="38">
        <f t="shared" si="38"/>
        <v>0</v>
      </c>
      <c r="U397" s="16">
        <f>LOOKUP(X397, Area!A:A, Area!E:E)</f>
        <v>5</v>
      </c>
      <c r="V397" s="17" t="str">
        <f>LOOKUP(X397, Area!A:A, Area!F:F)</f>
        <v>직항</v>
      </c>
      <c r="W397" s="39" t="str">
        <f>LOOKUP(X397, Area!A:A, Area!C:C)</f>
        <v>PNH</v>
      </c>
      <c r="X397" s="3" t="s">
        <v>762</v>
      </c>
      <c r="Y397" s="4" t="s">
        <v>2780</v>
      </c>
      <c r="Z397" s="59">
        <f>IF(Y397 = "", "", IF(LOOKUP(Y397, Hotel!A:A, Hotel!B:B)=0, " ", LOOKUP(Y397, Hotel!A:A, Hotel!B:B)))</f>
        <v>5</v>
      </c>
      <c r="AA397" s="4" t="str">
        <f>IF(Y397 = "", "", IF(LOOKUP(Y397, Hotel!A:A, Hotel!C:C)=0, " ", LOOKUP(Y397, Hotel!A:A, Hotel!C:C)))</f>
        <v>http://booking.com/5394936c3b27</v>
      </c>
    </row>
    <row r="398" spans="1:27" x14ac:dyDescent="0.3">
      <c r="A398" s="12" t="str">
        <f>LOOKUP(B398, Nation!B:B, Nation!A:A)</f>
        <v>북미</v>
      </c>
      <c r="B398" s="12" t="s">
        <v>11</v>
      </c>
      <c r="C398" s="12" t="str">
        <f>LOOKUP(X398, Area!A:A, Area!B:B)</f>
        <v>아리조나 스코츠데일</v>
      </c>
      <c r="D398" s="12" t="s">
        <v>904</v>
      </c>
      <c r="E398" s="60" t="s">
        <v>1102</v>
      </c>
      <c r="F398" s="12" t="s">
        <v>2560</v>
      </c>
      <c r="G398" s="18">
        <v>42894</v>
      </c>
      <c r="H398" s="18">
        <v>42897</v>
      </c>
      <c r="I398" s="13" t="s">
        <v>2496</v>
      </c>
      <c r="J398" s="13" t="s">
        <v>12</v>
      </c>
      <c r="K398" s="41"/>
      <c r="L398" s="14">
        <v>349</v>
      </c>
      <c r="M398" s="14">
        <v>90</v>
      </c>
      <c r="N398" s="14">
        <f t="shared" si="41"/>
        <v>304</v>
      </c>
      <c r="O398" s="15">
        <f>N398*1130</f>
        <v>343520</v>
      </c>
      <c r="P398" s="35">
        <v>279</v>
      </c>
      <c r="Q398" s="35">
        <v>0</v>
      </c>
      <c r="R398" s="35">
        <f t="shared" si="42"/>
        <v>279</v>
      </c>
      <c r="S398" s="34">
        <f>R398*1130</f>
        <v>315270</v>
      </c>
      <c r="T398" s="38">
        <f t="shared" si="38"/>
        <v>28250</v>
      </c>
      <c r="U398" s="16">
        <f>LOOKUP(X398, Area!A:A, Area!E:E)</f>
        <v>16</v>
      </c>
      <c r="V398" s="17" t="str">
        <f>LOOKUP(X398, Area!A:A, Area!F:F)</f>
        <v>1회</v>
      </c>
      <c r="W398" s="39" t="str">
        <f>LOOKUP(X398, Area!A:A, Area!C:C)</f>
        <v>PHX</v>
      </c>
      <c r="X398" s="4" t="s">
        <v>906</v>
      </c>
      <c r="Y398" s="4" t="s">
        <v>905</v>
      </c>
      <c r="Z398" s="59" t="str">
        <f>IF(Y398 = "", "", IF(LOOKUP(Y398, Hotel!A:A, Hotel!B:B)=0, " ", LOOKUP(Y398, Hotel!A:A, Hotel!B:B)))</f>
        <v xml:space="preserve"> </v>
      </c>
      <c r="AA398" s="4" t="str">
        <f>IF(Y398 = "", "", IF(LOOKUP(Y398, Hotel!A:A, Hotel!C:C)=0, " ", LOOKUP(Y398, Hotel!A:A, Hotel!C:C)))</f>
        <v>http://booking.com/c9c63ce09510271</v>
      </c>
    </row>
    <row r="399" spans="1:27" x14ac:dyDescent="0.3">
      <c r="A399" s="12" t="str">
        <f>LOOKUP(B399, Nation!B:B, Nation!A:A)</f>
        <v>아시아</v>
      </c>
      <c r="B399" s="4" t="s">
        <v>91</v>
      </c>
      <c r="C399" s="12" t="str">
        <f>LOOKUP(X399, Area!A:A, Area!B:B)</f>
        <v>하이난성</v>
      </c>
      <c r="D399" s="4" t="s">
        <v>4284</v>
      </c>
      <c r="E399" s="60" t="s">
        <v>1102</v>
      </c>
      <c r="F399" s="4" t="s">
        <v>4547</v>
      </c>
      <c r="G399" s="18">
        <v>42894</v>
      </c>
      <c r="H399" s="18">
        <v>42899</v>
      </c>
      <c r="I399" s="13" t="s">
        <v>18</v>
      </c>
      <c r="J399" s="13" t="s">
        <v>78</v>
      </c>
      <c r="K399" s="49"/>
      <c r="L399" s="32">
        <v>839</v>
      </c>
      <c r="M399" s="32">
        <v>300</v>
      </c>
      <c r="N399" s="14">
        <f t="shared" si="41"/>
        <v>689</v>
      </c>
      <c r="O399" s="15">
        <f>N399*1130</f>
        <v>778570</v>
      </c>
      <c r="P399" s="34"/>
      <c r="Q399" s="34"/>
      <c r="R399" s="35">
        <f t="shared" si="42"/>
        <v>0</v>
      </c>
      <c r="S399" s="34">
        <f>R399*1130</f>
        <v>0</v>
      </c>
      <c r="T399" s="38">
        <f t="shared" si="38"/>
        <v>0</v>
      </c>
      <c r="U399" s="16">
        <f>LOOKUP(X399, Area!A:A, Area!E:E)</f>
        <v>9</v>
      </c>
      <c r="V399" s="17" t="str">
        <f>LOOKUP(X399, Area!A:A, Area!F:F)</f>
        <v>1회</v>
      </c>
      <c r="W399" s="39" t="str">
        <f>LOOKUP(X399, Area!A:A, Area!C:C)</f>
        <v>SYX</v>
      </c>
      <c r="X399" s="4" t="s">
        <v>4285</v>
      </c>
      <c r="Y399" s="4" t="s">
        <v>4545</v>
      </c>
      <c r="Z399" s="4"/>
      <c r="AA399" s="4" t="str">
        <f>IF(Y399 = "", "", IF(LOOKUP(Y399, Hotel!A:A, Hotel!C:C)=0, " ", LOOKUP(Y399, Hotel!A:A, Hotel!C:C)))</f>
        <v>http://booking.com/d075eb43b9335</v>
      </c>
    </row>
    <row r="400" spans="1:27" x14ac:dyDescent="0.3">
      <c r="A400" s="12" t="str">
        <f>LOOKUP(B400, Nation!B:B, Nation!A:A)</f>
        <v>유럽&amp;중동</v>
      </c>
      <c r="B400" s="3" t="s">
        <v>111</v>
      </c>
      <c r="C400" s="12" t="str">
        <f>LOOKUP(X400, Area!A:A, Area!B:B)</f>
        <v>보히니카</v>
      </c>
      <c r="D400" s="3" t="s">
        <v>3681</v>
      </c>
      <c r="E400" s="60" t="s">
        <v>1102</v>
      </c>
      <c r="F400" s="4" t="s">
        <v>3682</v>
      </c>
      <c r="G400" s="27">
        <v>42895</v>
      </c>
      <c r="H400" s="27">
        <v>42898</v>
      </c>
      <c r="I400" s="25" t="s">
        <v>8</v>
      </c>
      <c r="J400" s="25" t="s">
        <v>12</v>
      </c>
      <c r="K400" s="51"/>
      <c r="L400" s="45">
        <v>199</v>
      </c>
      <c r="M400" s="45">
        <v>60</v>
      </c>
      <c r="N400" s="14">
        <f t="shared" si="41"/>
        <v>169</v>
      </c>
      <c r="O400" s="15">
        <f>N400*1130</f>
        <v>190970</v>
      </c>
      <c r="P400" s="35">
        <v>129</v>
      </c>
      <c r="Q400" s="35">
        <v>60</v>
      </c>
      <c r="R400" s="35">
        <f t="shared" si="42"/>
        <v>99</v>
      </c>
      <c r="S400" s="34">
        <f>R400*1130</f>
        <v>111870</v>
      </c>
      <c r="T400" s="38">
        <f t="shared" si="38"/>
        <v>79100</v>
      </c>
      <c r="U400" s="16">
        <f>LOOKUP(X400, Area!A:A, Area!E:E)</f>
        <v>14</v>
      </c>
      <c r="V400" s="17" t="str">
        <f>LOOKUP(X400, Area!A:A, Area!F:F)</f>
        <v>1회</v>
      </c>
      <c r="W400" s="39" t="str">
        <f>LOOKUP(X400, Area!A:A, Area!C:C)</f>
        <v>LJU</v>
      </c>
      <c r="X400" s="3" t="s">
        <v>2020</v>
      </c>
      <c r="Y400" s="3" t="s">
        <v>112</v>
      </c>
      <c r="Z400" s="59">
        <f>IF(Y400 = "", "", IF(LOOKUP(Y400, Hotel!A:A, Hotel!B:B)=0, " ", LOOKUP(Y400, Hotel!A:A, Hotel!B:B)))</f>
        <v>4</v>
      </c>
      <c r="AA400" s="4" t="str">
        <f>IF(Y400 = "", "", IF(LOOKUP(Y400, Hotel!A:A, Hotel!C:C)=0, " ", LOOKUP(Y400, Hotel!A:A, Hotel!C:C)))</f>
        <v>http://booking.com/7a5ea9a1b25159d3</v>
      </c>
    </row>
    <row r="401" spans="1:27" x14ac:dyDescent="0.3">
      <c r="A401" s="12" t="str">
        <f>LOOKUP(B401, Nation!B:B, Nation!A:A)</f>
        <v>아프리카</v>
      </c>
      <c r="B401" s="4" t="s">
        <v>357</v>
      </c>
      <c r="C401" s="12" t="str">
        <f>LOOKUP(X401, Area!A:A, Area!B:B)</f>
        <v>북부 보츠나와 카사네</v>
      </c>
      <c r="D401" s="4" t="s">
        <v>4056</v>
      </c>
      <c r="E401" s="60" t="s">
        <v>1102</v>
      </c>
      <c r="F401" s="4" t="s">
        <v>4057</v>
      </c>
      <c r="G401" s="18">
        <v>42895</v>
      </c>
      <c r="H401" s="18">
        <v>42898</v>
      </c>
      <c r="I401" s="13" t="s">
        <v>8</v>
      </c>
      <c r="J401" s="13" t="s">
        <v>12</v>
      </c>
      <c r="K401" s="41"/>
      <c r="L401" s="32">
        <v>409</v>
      </c>
      <c r="M401" s="32">
        <v>150</v>
      </c>
      <c r="N401" s="14">
        <f t="shared" si="41"/>
        <v>334</v>
      </c>
      <c r="O401" s="15">
        <f>N401*1130</f>
        <v>377420</v>
      </c>
      <c r="P401" s="35"/>
      <c r="Q401" s="35"/>
      <c r="R401" s="35"/>
      <c r="S401" s="34"/>
      <c r="T401" s="38"/>
      <c r="U401" s="16">
        <f>LOOKUP(X401, Area!A:A, Area!E:E)</f>
        <v>24</v>
      </c>
      <c r="V401" s="17" t="str">
        <f>LOOKUP(X401, Area!A:A, Area!F:F)</f>
        <v>2회</v>
      </c>
      <c r="W401" s="39" t="str">
        <f>LOOKUP(X401, Area!A:A, Area!C:C)</f>
        <v>BBK</v>
      </c>
      <c r="X401" s="4" t="s">
        <v>2172</v>
      </c>
      <c r="Y401" s="4" t="s">
        <v>1309</v>
      </c>
      <c r="Z401" s="4"/>
      <c r="AA401" s="4" t="str">
        <f>IF(Y401 = "", "", IF(LOOKUP(Y401, Hotel!A:A, Hotel!C:C)=0, " ", LOOKUP(Y401, Hotel!A:A, Hotel!C:C)))</f>
        <v>http://booking.com/84ff569bb442</v>
      </c>
    </row>
    <row r="402" spans="1:27" x14ac:dyDescent="0.3">
      <c r="A402" s="12" t="str">
        <f>LOOKUP(B402, Nation!B:B, Nation!A:A)</f>
        <v>북미</v>
      </c>
      <c r="B402" s="3" t="s">
        <v>11</v>
      </c>
      <c r="C402" s="12" t="str">
        <f>LOOKUP(X402, Area!A:A, Area!B:B)</f>
        <v>아이다호</v>
      </c>
      <c r="D402" s="3" t="s">
        <v>2995</v>
      </c>
      <c r="E402" s="60" t="s">
        <v>1102</v>
      </c>
      <c r="F402" s="4" t="s">
        <v>2996</v>
      </c>
      <c r="G402" s="27">
        <v>42895</v>
      </c>
      <c r="H402" s="27">
        <v>42899</v>
      </c>
      <c r="I402" s="25" t="s">
        <v>8</v>
      </c>
      <c r="J402" s="25" t="s">
        <v>2997</v>
      </c>
      <c r="K402" s="51"/>
      <c r="L402" s="26">
        <v>769</v>
      </c>
      <c r="M402" s="26">
        <v>270</v>
      </c>
      <c r="N402" s="14">
        <f t="shared" si="41"/>
        <v>634</v>
      </c>
      <c r="O402" s="15">
        <f>N402*1130</f>
        <v>716420</v>
      </c>
      <c r="P402" s="34"/>
      <c r="Q402" s="34"/>
      <c r="R402" s="35">
        <f>(((P402*2)-Q402)/2)</f>
        <v>0</v>
      </c>
      <c r="S402" s="34">
        <f>R402*1130</f>
        <v>0</v>
      </c>
      <c r="T402" s="38">
        <f t="shared" ref="T402:T426" si="43">IF(R402&gt;0, O402-S402, 0)</f>
        <v>0</v>
      </c>
      <c r="U402" s="16">
        <f>LOOKUP(X402, Area!A:A, Area!E:E)</f>
        <v>14</v>
      </c>
      <c r="V402" s="17" t="str">
        <f>LOOKUP(X402, Area!A:A, Area!F:F)</f>
        <v>1회</v>
      </c>
      <c r="W402" s="39" t="str">
        <f>LOOKUP(X402, Area!A:A, Area!C:C)</f>
        <v>GEG</v>
      </c>
      <c r="X402" s="3" t="s">
        <v>2990</v>
      </c>
      <c r="Y402" s="3" t="s">
        <v>2992</v>
      </c>
      <c r="Z402" s="59">
        <f>IF(Y402 = "", "", IF(LOOKUP(Y402, Hotel!A:A, Hotel!B:B)=0, " ", LOOKUP(Y402, Hotel!A:A, Hotel!B:B)))</f>
        <v>4</v>
      </c>
      <c r="AA402" s="4" t="str">
        <f>IF(Y402 = "", "", IF(LOOKUP(Y402, Hotel!A:A, Hotel!C:C)=0, " ", LOOKUP(Y402, Hotel!A:A, Hotel!C:C)))</f>
        <v>http://booking.com/66aa3065b7560c3e5</v>
      </c>
    </row>
    <row r="403" spans="1:27" x14ac:dyDescent="0.3">
      <c r="A403" s="12" t="str">
        <f>LOOKUP(B403, Nation!B:B, Nation!A:A)</f>
        <v>아시아</v>
      </c>
      <c r="B403" s="3" t="s">
        <v>71</v>
      </c>
      <c r="C403" s="12" t="str">
        <f>LOOKUP(X403, Area!A:A, Area!B:B)</f>
        <v>방콕</v>
      </c>
      <c r="D403" s="3" t="s">
        <v>3966</v>
      </c>
      <c r="E403" s="60" t="s">
        <v>1102</v>
      </c>
      <c r="F403" s="4" t="s">
        <v>3980</v>
      </c>
      <c r="G403" s="27">
        <v>42895</v>
      </c>
      <c r="H403" s="27">
        <v>42898</v>
      </c>
      <c r="I403" s="58" t="s">
        <v>8</v>
      </c>
      <c r="J403" s="25" t="s">
        <v>12</v>
      </c>
      <c r="K403" s="49"/>
      <c r="L403" s="45">
        <v>539</v>
      </c>
      <c r="M403" s="45">
        <v>210</v>
      </c>
      <c r="N403" s="14">
        <f t="shared" si="41"/>
        <v>434</v>
      </c>
      <c r="O403" s="15">
        <f>N403*1130</f>
        <v>490420</v>
      </c>
      <c r="P403" s="35"/>
      <c r="Q403" s="35"/>
      <c r="R403" s="35"/>
      <c r="S403" s="34">
        <f>R403*1130</f>
        <v>0</v>
      </c>
      <c r="T403" s="38">
        <f t="shared" si="43"/>
        <v>0</v>
      </c>
      <c r="U403" s="16">
        <f>LOOKUP(X403, Area!A:A, Area!E:E)</f>
        <v>4</v>
      </c>
      <c r="V403" s="17" t="str">
        <f>LOOKUP(X403, Area!A:A, Area!F:F)</f>
        <v>직항</v>
      </c>
      <c r="W403" s="39" t="str">
        <f>LOOKUP(X403, Area!A:A, Area!C:C)</f>
        <v>BKK</v>
      </c>
      <c r="X403" s="3" t="s">
        <v>73</v>
      </c>
      <c r="Y403" s="3" t="s">
        <v>4013</v>
      </c>
      <c r="Z403" s="59">
        <f>IF(Y403 = "", "", IF(LOOKUP(Y403, Hotel!A:A, Hotel!B:B)=0, " ", LOOKUP(Y403, Hotel!A:A, Hotel!B:B)))</f>
        <v>5</v>
      </c>
      <c r="AA403" s="4" t="str">
        <f>IF(Y403 = "", "", IF(LOOKUP(Y403, Hotel!A:A, Hotel!C:C)=0, " ", LOOKUP(Y403, Hotel!A:A, Hotel!C:C)))</f>
        <v>http://booking.com/20f74e416ec97ada4</v>
      </c>
    </row>
    <row r="404" spans="1:27" x14ac:dyDescent="0.3">
      <c r="A404" s="12" t="str">
        <f>LOOKUP(B404, Nation!B:B, Nation!A:A)</f>
        <v>아시아</v>
      </c>
      <c r="B404" s="3" t="s">
        <v>941</v>
      </c>
      <c r="C404" s="12" t="str">
        <f>LOOKUP(X404, Area!A:A, Area!B:B)</f>
        <v>싱가포르</v>
      </c>
      <c r="D404" s="3" t="s">
        <v>3044</v>
      </c>
      <c r="E404" s="60" t="s">
        <v>1102</v>
      </c>
      <c r="F404" s="4" t="s">
        <v>3136</v>
      </c>
      <c r="G404" s="27">
        <v>42895</v>
      </c>
      <c r="H404" s="27">
        <v>42899</v>
      </c>
      <c r="I404" s="25" t="s">
        <v>3137</v>
      </c>
      <c r="J404" s="25" t="s">
        <v>12</v>
      </c>
      <c r="K404" s="51"/>
      <c r="L404" s="26">
        <v>499</v>
      </c>
      <c r="M404" s="26">
        <v>180</v>
      </c>
      <c r="N404" s="14">
        <f t="shared" si="41"/>
        <v>409</v>
      </c>
      <c r="O404" s="15">
        <f>N404*1130</f>
        <v>462170</v>
      </c>
      <c r="P404" s="35">
        <v>429</v>
      </c>
      <c r="Q404" s="35">
        <v>60</v>
      </c>
      <c r="R404" s="35">
        <f t="shared" ref="R404:R426" si="44">(((P404*2)-Q404)/2)</f>
        <v>399</v>
      </c>
      <c r="S404" s="34">
        <f>R404*1130</f>
        <v>450870</v>
      </c>
      <c r="T404" s="38">
        <f t="shared" si="43"/>
        <v>11300</v>
      </c>
      <c r="U404" s="16">
        <f>LOOKUP(X404, Area!A:A, Area!E:E)</f>
        <v>6</v>
      </c>
      <c r="V404" s="17" t="str">
        <f>LOOKUP(X404, Area!A:A, Area!F:F)</f>
        <v>직항</v>
      </c>
      <c r="W404" s="39" t="str">
        <f>LOOKUP(X404, Area!A:A, Area!C:C)</f>
        <v>SIN</v>
      </c>
      <c r="X404" s="3" t="s">
        <v>943</v>
      </c>
      <c r="Y404" s="3" t="s">
        <v>945</v>
      </c>
      <c r="Z404" s="59">
        <f>IF(Y404 = "", "", IF(LOOKUP(Y404, Hotel!A:A, Hotel!B:B)=0, " ", LOOKUP(Y404, Hotel!A:A, Hotel!B:B)))</f>
        <v>5</v>
      </c>
      <c r="AA404" s="4" t="str">
        <f>IF(Y404 = "", "", IF(LOOKUP(Y404, Hotel!A:A, Hotel!C:C)=0, " ", LOOKUP(Y404, Hotel!A:A, Hotel!C:C)))</f>
        <v>http://booking.com/3122df72a21408e5</v>
      </c>
    </row>
    <row r="405" spans="1:27" x14ac:dyDescent="0.3">
      <c r="A405" s="12" t="str">
        <f>LOOKUP(B405, Nation!B:B, Nation!A:A)</f>
        <v>오세아니아</v>
      </c>
      <c r="B405" s="12" t="s">
        <v>7</v>
      </c>
      <c r="C405" s="12" t="str">
        <f>LOOKUP(X405, Area!A:A, Area!B:B)</f>
        <v>퀸즈랜드 골드코스트</v>
      </c>
      <c r="D405" s="12" t="s">
        <v>2634</v>
      </c>
      <c r="E405" s="60" t="s">
        <v>1102</v>
      </c>
      <c r="F405" s="4" t="s">
        <v>3266</v>
      </c>
      <c r="G405" s="18">
        <v>42895</v>
      </c>
      <c r="H405" s="18">
        <v>42896</v>
      </c>
      <c r="I405" s="13" t="s">
        <v>8</v>
      </c>
      <c r="J405" s="25" t="s">
        <v>12</v>
      </c>
      <c r="K405" s="41"/>
      <c r="L405" s="14">
        <v>369</v>
      </c>
      <c r="M405" s="14">
        <v>120</v>
      </c>
      <c r="N405" s="14">
        <f t="shared" si="41"/>
        <v>309</v>
      </c>
      <c r="O405" s="15">
        <f>N405*1130</f>
        <v>349170</v>
      </c>
      <c r="P405" s="35">
        <v>289</v>
      </c>
      <c r="Q405" s="35">
        <v>60</v>
      </c>
      <c r="R405" s="35">
        <f t="shared" si="44"/>
        <v>259</v>
      </c>
      <c r="S405" s="34">
        <f>R405*1130</f>
        <v>292670</v>
      </c>
      <c r="T405" s="38">
        <f t="shared" si="43"/>
        <v>56500</v>
      </c>
      <c r="U405" s="16">
        <f>LOOKUP(X405, Area!A:A, Area!E:E)</f>
        <v>13</v>
      </c>
      <c r="V405" s="17" t="str">
        <f>LOOKUP(X405, Area!A:A, Area!F:F)</f>
        <v>1회</v>
      </c>
      <c r="W405" s="39" t="str">
        <f>LOOKUP(X405, Area!A:A, Area!C:C)</f>
        <v>OOL</v>
      </c>
      <c r="X405" s="3" t="s">
        <v>369</v>
      </c>
      <c r="Y405" s="4" t="s">
        <v>371</v>
      </c>
      <c r="Z405" s="59" t="str">
        <f>IF(Y405 = "", "", IF(LOOKUP(Y405, Hotel!A:A, Hotel!B:B)=0, " ", LOOKUP(Y405, Hotel!A:A, Hotel!B:B)))</f>
        <v xml:space="preserve"> </v>
      </c>
      <c r="AA405" s="4" t="str">
        <f>IF(Y405 = "", "", IF(LOOKUP(Y405, Hotel!A:A, Hotel!C:C)=0, " ", LOOKUP(Y405, Hotel!A:A, Hotel!C:C)))</f>
        <v>http://booking.com/01b12505e45e4f6c</v>
      </c>
    </row>
    <row r="406" spans="1:27" x14ac:dyDescent="0.3">
      <c r="A406" s="12" t="str">
        <f>LOOKUP(B406, Nation!B:B, Nation!A:A)</f>
        <v>아시아</v>
      </c>
      <c r="B406" s="4" t="s">
        <v>115</v>
      </c>
      <c r="C406" s="12" t="str">
        <f>LOOKUP(X406, Area!A:A, Area!B:B)</f>
        <v>세부</v>
      </c>
      <c r="D406" s="4" t="s">
        <v>4240</v>
      </c>
      <c r="E406" s="60" t="s">
        <v>1102</v>
      </c>
      <c r="F406" s="4" t="s">
        <v>4388</v>
      </c>
      <c r="G406" s="18">
        <v>42895</v>
      </c>
      <c r="H406" s="18">
        <v>42899</v>
      </c>
      <c r="I406" s="13" t="s">
        <v>8</v>
      </c>
      <c r="J406" s="13" t="s">
        <v>3</v>
      </c>
      <c r="K406" s="65"/>
      <c r="L406" s="32">
        <v>699</v>
      </c>
      <c r="M406" s="32">
        <v>270</v>
      </c>
      <c r="N406" s="14">
        <f t="shared" si="41"/>
        <v>564</v>
      </c>
      <c r="O406" s="15">
        <f>N406*1130</f>
        <v>637320</v>
      </c>
      <c r="P406" s="34"/>
      <c r="Q406" s="34"/>
      <c r="R406" s="35">
        <f t="shared" si="44"/>
        <v>0</v>
      </c>
      <c r="S406" s="34">
        <f>R406*1130</f>
        <v>0</v>
      </c>
      <c r="T406" s="38">
        <f t="shared" si="43"/>
        <v>0</v>
      </c>
      <c r="U406" s="16">
        <f>LOOKUP(X406, Area!A:A, Area!E:E)</f>
        <v>4</v>
      </c>
      <c r="V406" s="17" t="str">
        <f>LOOKUP(X406, Area!A:A, Area!F:F)</f>
        <v>직항</v>
      </c>
      <c r="W406" s="39" t="str">
        <f>LOOKUP(X406, Area!A:A, Area!C:C)</f>
        <v>CEB</v>
      </c>
      <c r="X406" s="4" t="s">
        <v>4241</v>
      </c>
      <c r="Y406" s="4" t="s">
        <v>4387</v>
      </c>
      <c r="Z406" s="4"/>
      <c r="AA406" s="4" t="str">
        <f>IF(Y406 = "", "", IF(LOOKUP(Y406, Hotel!A:A, Hotel!C:C)=0, " ", LOOKUP(Y406, Hotel!A:A, Hotel!C:C)))</f>
        <v>http://booking.com/ca7553a3acf5597</v>
      </c>
    </row>
    <row r="407" spans="1:27" x14ac:dyDescent="0.3">
      <c r="A407" s="12" t="str">
        <f>LOOKUP(B407, Nation!B:B, Nation!A:A)</f>
        <v>아프리카</v>
      </c>
      <c r="B407" s="12" t="s">
        <v>188</v>
      </c>
      <c r="C407" s="12" t="str">
        <f>LOOKUP(X407, Area!A:A, Area!B:B)</f>
        <v>케이프타운</v>
      </c>
      <c r="D407" s="12" t="s">
        <v>2582</v>
      </c>
      <c r="E407" s="60" t="s">
        <v>1102</v>
      </c>
      <c r="F407" s="12" t="s">
        <v>1184</v>
      </c>
      <c r="G407" s="18">
        <v>42895</v>
      </c>
      <c r="H407" s="18">
        <v>42897</v>
      </c>
      <c r="I407" s="13" t="s">
        <v>8</v>
      </c>
      <c r="J407" s="13" t="s">
        <v>28</v>
      </c>
      <c r="K407" s="41"/>
      <c r="L407" s="14">
        <v>219</v>
      </c>
      <c r="M407" s="14">
        <v>60</v>
      </c>
      <c r="N407" s="14">
        <f t="shared" si="41"/>
        <v>189</v>
      </c>
      <c r="O407" s="15">
        <f>N407*1130</f>
        <v>213570</v>
      </c>
      <c r="P407" s="35">
        <v>169</v>
      </c>
      <c r="Q407" s="35">
        <v>0</v>
      </c>
      <c r="R407" s="35">
        <f t="shared" si="44"/>
        <v>169</v>
      </c>
      <c r="S407" s="34">
        <f>R407*1130</f>
        <v>190970</v>
      </c>
      <c r="T407" s="38">
        <f t="shared" si="43"/>
        <v>22600</v>
      </c>
      <c r="U407" s="16">
        <f>LOOKUP(X407, Area!A:A, Area!E:E)</f>
        <v>23</v>
      </c>
      <c r="V407" s="17" t="str">
        <f>LOOKUP(X407, Area!A:A, Area!F:F)</f>
        <v>1회</v>
      </c>
      <c r="W407" s="39" t="str">
        <f>LOOKUP(X407, Area!A:A, Area!C:C)</f>
        <v>CPT</v>
      </c>
      <c r="X407" s="4" t="s">
        <v>190</v>
      </c>
      <c r="Y407" s="4" t="s">
        <v>191</v>
      </c>
      <c r="Z407" s="59" t="str">
        <f>IF(Y407 = "", "", IF(LOOKUP(Y407, Hotel!A:A, Hotel!B:B)=0, " ", LOOKUP(Y407, Hotel!A:A, Hotel!B:B)))</f>
        <v xml:space="preserve"> </v>
      </c>
      <c r="AA407" s="4" t="str">
        <f>IF(Y407 = "", "", IF(LOOKUP(Y407, Hotel!A:A, Hotel!C:C)=0, " ", LOOKUP(Y407, Hotel!A:A, Hotel!C:C)))</f>
        <v>http://booking.com/b42cea673f190a2d2</v>
      </c>
    </row>
    <row r="408" spans="1:27" x14ac:dyDescent="0.3">
      <c r="A408" s="12" t="str">
        <f>LOOKUP(B408, Nation!B:B, Nation!A:A)</f>
        <v>유럽&amp;중동</v>
      </c>
      <c r="B408" s="4" t="s">
        <v>27</v>
      </c>
      <c r="C408" s="12" t="str">
        <f>LOOKUP(X408, Area!A:A, Area!B:B)</f>
        <v>산토리니</v>
      </c>
      <c r="D408" s="4" t="s">
        <v>3932</v>
      </c>
      <c r="E408" s="60" t="s">
        <v>1102</v>
      </c>
      <c r="F408" s="4" t="s">
        <v>4390</v>
      </c>
      <c r="G408" s="18">
        <v>42895</v>
      </c>
      <c r="H408" s="18">
        <v>42899</v>
      </c>
      <c r="I408" s="13" t="s">
        <v>8</v>
      </c>
      <c r="J408" s="13" t="s">
        <v>3</v>
      </c>
      <c r="K408" s="65"/>
      <c r="L408" s="32">
        <v>529</v>
      </c>
      <c r="M408" s="32">
        <v>210</v>
      </c>
      <c r="N408" s="14">
        <f t="shared" si="41"/>
        <v>424</v>
      </c>
      <c r="O408" s="15">
        <f>N408*1130</f>
        <v>479120</v>
      </c>
      <c r="P408" s="34"/>
      <c r="Q408" s="34"/>
      <c r="R408" s="35">
        <f t="shared" si="44"/>
        <v>0</v>
      </c>
      <c r="S408" s="34">
        <f>R408*1130</f>
        <v>0</v>
      </c>
      <c r="T408" s="38">
        <f t="shared" si="43"/>
        <v>0</v>
      </c>
      <c r="U408" s="16">
        <f>LOOKUP(X408, Area!A:A, Area!E:E)</f>
        <v>17</v>
      </c>
      <c r="V408" s="17" t="str">
        <f>LOOKUP(X408, Area!A:A, Area!F:F)</f>
        <v>2회</v>
      </c>
      <c r="W408" s="39" t="str">
        <f>LOOKUP(X408, Area!A:A, Area!C:C)</f>
        <v>JTR</v>
      </c>
      <c r="X408" s="4" t="s">
        <v>884</v>
      </c>
      <c r="Y408" s="4" t="s">
        <v>4369</v>
      </c>
      <c r="Z408" s="4"/>
      <c r="AA408" s="4" t="str">
        <f>IF(Y408 = "", "", IF(LOOKUP(Y408, Hotel!A:A, Hotel!C:C)=0, " ", LOOKUP(Y408, Hotel!A:A, Hotel!C:C)))</f>
        <v>http://booking.com/e14eea2c73d6b</v>
      </c>
    </row>
    <row r="409" spans="1:27" x14ac:dyDescent="0.3">
      <c r="A409" s="12" t="str">
        <f>LOOKUP(B409, Nation!B:B, Nation!A:A)</f>
        <v>아시아</v>
      </c>
      <c r="B409" s="24" t="s">
        <v>91</v>
      </c>
      <c r="C409" s="12" t="str">
        <f>LOOKUP(X409, Area!A:A, Area!B:B)</f>
        <v>광둥성 심천</v>
      </c>
      <c r="D409" s="24" t="s">
        <v>2506</v>
      </c>
      <c r="E409" s="60" t="s">
        <v>1102</v>
      </c>
      <c r="F409" s="12" t="s">
        <v>1147</v>
      </c>
      <c r="G409" s="27">
        <v>42895</v>
      </c>
      <c r="H409" s="27">
        <v>42898</v>
      </c>
      <c r="I409" s="25" t="s">
        <v>2508</v>
      </c>
      <c r="J409" s="25" t="s">
        <v>12</v>
      </c>
      <c r="K409" s="42"/>
      <c r="L409" s="14">
        <v>319</v>
      </c>
      <c r="M409" s="14">
        <v>90</v>
      </c>
      <c r="N409" s="14">
        <f t="shared" si="41"/>
        <v>274</v>
      </c>
      <c r="O409" s="15">
        <f>N409*1130</f>
        <v>309620</v>
      </c>
      <c r="P409" s="35">
        <v>259</v>
      </c>
      <c r="Q409" s="35">
        <v>60</v>
      </c>
      <c r="R409" s="35">
        <f t="shared" si="44"/>
        <v>229</v>
      </c>
      <c r="S409" s="34">
        <f>R409*1130</f>
        <v>258770</v>
      </c>
      <c r="T409" s="38">
        <f t="shared" si="43"/>
        <v>50850</v>
      </c>
      <c r="U409" s="16">
        <f>LOOKUP(X409, Area!A:A, Area!E:E)</f>
        <v>4</v>
      </c>
      <c r="V409" s="17" t="str">
        <f>LOOKUP(X409, Area!A:A, Area!F:F)</f>
        <v>직항</v>
      </c>
      <c r="W409" s="39" t="str">
        <f>LOOKUP(X409, Area!A:A, Area!C:C)</f>
        <v>SZX</v>
      </c>
      <c r="X409" s="3" t="s">
        <v>928</v>
      </c>
      <c r="Y409" s="3" t="s">
        <v>2507</v>
      </c>
      <c r="Z409" s="59" t="str">
        <f>IF(Y409 = "", "", IF(LOOKUP(Y409, Hotel!A:A, Hotel!B:B)=0, " ", LOOKUP(Y409, Hotel!A:A, Hotel!B:B)))</f>
        <v xml:space="preserve"> </v>
      </c>
      <c r="AA409" s="4" t="str">
        <f>IF(Y409 = "", "", IF(LOOKUP(Y409, Hotel!A:A, Hotel!C:C)=0, " ", LOOKUP(Y409, Hotel!A:A, Hotel!C:C)))</f>
        <v>http://booking.com/7f530ce29135</v>
      </c>
    </row>
    <row r="410" spans="1:27" x14ac:dyDescent="0.3">
      <c r="A410" s="12" t="str">
        <f>LOOKUP(B410, Nation!B:B, Nation!A:A)</f>
        <v>아시아</v>
      </c>
      <c r="B410" s="3" t="s">
        <v>91</v>
      </c>
      <c r="C410" s="12" t="str">
        <f>LOOKUP(X410, Area!A:A, Area!B:B)</f>
        <v>계림</v>
      </c>
      <c r="D410" s="3" t="s">
        <v>3963</v>
      </c>
      <c r="E410" s="60" t="s">
        <v>1102</v>
      </c>
      <c r="F410" s="4" t="s">
        <v>3988</v>
      </c>
      <c r="G410" s="27">
        <v>42895</v>
      </c>
      <c r="H410" s="27">
        <v>42898</v>
      </c>
      <c r="I410" s="58" t="s">
        <v>8</v>
      </c>
      <c r="J410" s="25" t="s">
        <v>12</v>
      </c>
      <c r="K410" s="49"/>
      <c r="L410" s="45">
        <v>399</v>
      </c>
      <c r="M410" s="45">
        <v>120</v>
      </c>
      <c r="N410" s="14">
        <f t="shared" si="41"/>
        <v>339</v>
      </c>
      <c r="O410" s="15">
        <f>N410*1130</f>
        <v>383070</v>
      </c>
      <c r="P410" s="35">
        <v>319</v>
      </c>
      <c r="Q410" s="35">
        <v>60</v>
      </c>
      <c r="R410" s="35">
        <f t="shared" si="44"/>
        <v>289</v>
      </c>
      <c r="S410" s="34">
        <f>R410*1130</f>
        <v>326570</v>
      </c>
      <c r="T410" s="38">
        <f t="shared" si="43"/>
        <v>56500</v>
      </c>
      <c r="U410" s="16">
        <f>LOOKUP(X410, Area!A:A, Area!E:E)</f>
        <v>14</v>
      </c>
      <c r="V410" s="17" t="str">
        <f>LOOKUP(X410, Area!A:A, Area!F:F)</f>
        <v>1회</v>
      </c>
      <c r="W410" s="39" t="str">
        <f>LOOKUP(X410, Area!A:A, Area!C:C)</f>
        <v>KWL</v>
      </c>
      <c r="X410" s="3" t="s">
        <v>388</v>
      </c>
      <c r="Y410" s="3" t="s">
        <v>4587</v>
      </c>
      <c r="Z410" s="59" t="str">
        <f>IF(Y410 = "", "", IF(LOOKUP(Y410, Hotel!A:A, Hotel!B:B)=0, " ", LOOKUP(Y410, Hotel!A:A, Hotel!B:B)))</f>
        <v xml:space="preserve"> </v>
      </c>
      <c r="AA410" s="4" t="str">
        <f>IF(Y410 = "", "", IF(LOOKUP(Y410, Hotel!A:A, Hotel!C:C)=0, " ", LOOKUP(Y410, Hotel!A:A, Hotel!C:C)))</f>
        <v>http://booking.com/42e6a158da430</v>
      </c>
    </row>
    <row r="411" spans="1:27" x14ac:dyDescent="0.3">
      <c r="A411" s="12" t="str">
        <f>LOOKUP(B411, Nation!B:B, Nation!A:A)</f>
        <v>아시아</v>
      </c>
      <c r="B411" s="3" t="s">
        <v>88</v>
      </c>
      <c r="C411" s="12" t="str">
        <f>LOOKUP(X411, Area!A:A, Area!B:B)</f>
        <v>쿠알라룸프르</v>
      </c>
      <c r="D411" s="3" t="s">
        <v>3101</v>
      </c>
      <c r="E411" s="60" t="s">
        <v>1102</v>
      </c>
      <c r="F411" s="4" t="s">
        <v>3330</v>
      </c>
      <c r="G411" s="18">
        <v>42895</v>
      </c>
      <c r="H411" s="18">
        <v>42898</v>
      </c>
      <c r="I411" s="25" t="s">
        <v>8</v>
      </c>
      <c r="J411" s="25" t="s">
        <v>12</v>
      </c>
      <c r="K411" s="51"/>
      <c r="L411" s="26">
        <v>359</v>
      </c>
      <c r="M411" s="26">
        <v>120</v>
      </c>
      <c r="N411" s="14">
        <f t="shared" si="41"/>
        <v>299</v>
      </c>
      <c r="O411" s="15">
        <f>N411*1130</f>
        <v>337870</v>
      </c>
      <c r="P411" s="35">
        <v>289</v>
      </c>
      <c r="Q411" s="35">
        <v>60</v>
      </c>
      <c r="R411" s="35">
        <f t="shared" si="44"/>
        <v>259</v>
      </c>
      <c r="S411" s="34">
        <f>R411*1130</f>
        <v>292670</v>
      </c>
      <c r="T411" s="38">
        <f t="shared" si="43"/>
        <v>45200</v>
      </c>
      <c r="U411" s="16">
        <f>LOOKUP(X411, Area!A:A, Area!E:E)</f>
        <v>6</v>
      </c>
      <c r="V411" s="17" t="str">
        <f>LOOKUP(X411, Area!A:A, Area!F:F)</f>
        <v>직항</v>
      </c>
      <c r="W411" s="39" t="str">
        <f>LOOKUP(X411, Area!A:A, Area!C:C)</f>
        <v>KUL</v>
      </c>
      <c r="X411" s="3" t="s">
        <v>519</v>
      </c>
      <c r="Y411" s="3" t="s">
        <v>3568</v>
      </c>
      <c r="Z411" s="59">
        <f>IF(Y411 = "", "", IF(LOOKUP(Y411, Hotel!A:A, Hotel!B:B)=0, " ", LOOKUP(Y411, Hotel!A:A, Hotel!B:B)))</f>
        <v>5</v>
      </c>
      <c r="AA411" s="4" t="str">
        <f>IF(Y411 = "", "", IF(LOOKUP(Y411, Hotel!A:A, Hotel!C:C)=0, " ", LOOKUP(Y411, Hotel!A:A, Hotel!C:C)))</f>
        <v>http://booking.com/af7d09854727d609</v>
      </c>
    </row>
    <row r="412" spans="1:27" x14ac:dyDescent="0.3">
      <c r="A412" s="12" t="str">
        <f>LOOKUP(B412, Nation!B:B, Nation!A:A)</f>
        <v>북미</v>
      </c>
      <c r="B412" s="12" t="s">
        <v>11</v>
      </c>
      <c r="C412" s="12" t="str">
        <f>LOOKUP(X412, Area!A:A, Area!B:B)</f>
        <v>오레곤 포틀랜드</v>
      </c>
      <c r="D412" s="12" t="s">
        <v>2566</v>
      </c>
      <c r="E412" s="60" t="s">
        <v>1102</v>
      </c>
      <c r="F412" s="12" t="s">
        <v>1178</v>
      </c>
      <c r="G412" s="18">
        <v>42895</v>
      </c>
      <c r="H412" s="18">
        <v>42898</v>
      </c>
      <c r="I412" s="13" t="s">
        <v>8</v>
      </c>
      <c r="J412" s="13" t="s">
        <v>12</v>
      </c>
      <c r="K412" s="41"/>
      <c r="L412" s="14">
        <v>459</v>
      </c>
      <c r="M412" s="14">
        <v>150</v>
      </c>
      <c r="N412" s="14">
        <f t="shared" si="41"/>
        <v>384</v>
      </c>
      <c r="O412" s="15">
        <f>N412*1130</f>
        <v>433920</v>
      </c>
      <c r="P412" s="35">
        <v>319</v>
      </c>
      <c r="Q412" s="35">
        <v>0</v>
      </c>
      <c r="R412" s="35">
        <f t="shared" si="44"/>
        <v>319</v>
      </c>
      <c r="S412" s="34">
        <f>R412*1130</f>
        <v>360470</v>
      </c>
      <c r="T412" s="38">
        <f t="shared" si="43"/>
        <v>73450</v>
      </c>
      <c r="U412" s="16">
        <f>LOOKUP(X412, Area!A:A, Area!E:E)</f>
        <v>14</v>
      </c>
      <c r="V412" s="17" t="str">
        <f>LOOKUP(X412, Area!A:A, Area!F:F)</f>
        <v>1회</v>
      </c>
      <c r="W412" s="39" t="str">
        <f>LOOKUP(X412, Area!A:A, Area!C:C)</f>
        <v>PDX</v>
      </c>
      <c r="X412" s="4" t="s">
        <v>795</v>
      </c>
      <c r="Y412" s="4" t="s">
        <v>797</v>
      </c>
      <c r="Z412" s="59">
        <f>IF(Y412 = "", "", IF(LOOKUP(Y412, Hotel!A:A, Hotel!B:B)=0, " ", LOOKUP(Y412, Hotel!A:A, Hotel!B:B)))</f>
        <v>3</v>
      </c>
      <c r="AA412" s="4" t="str">
        <f>IF(Y412 = "", "", IF(LOOKUP(Y412, Hotel!A:A, Hotel!C:C)=0, " ", LOOKUP(Y412, Hotel!A:A, Hotel!C:C)))</f>
        <v>http://booking.com/f88741caeae60</v>
      </c>
    </row>
    <row r="413" spans="1:27" x14ac:dyDescent="0.3">
      <c r="A413" s="12" t="str">
        <f>LOOKUP(B413, Nation!B:B, Nation!A:A)</f>
        <v>아시아</v>
      </c>
      <c r="B413" s="12" t="s">
        <v>91</v>
      </c>
      <c r="C413" s="12" t="str">
        <f>LOOKUP(X413, Area!A:A, Area!B:B)</f>
        <v>광둥성 메이저우</v>
      </c>
      <c r="D413" s="12" t="s">
        <v>2497</v>
      </c>
      <c r="E413" s="60" t="s">
        <v>1102</v>
      </c>
      <c r="F413" s="12" t="s">
        <v>1144</v>
      </c>
      <c r="G413" s="18">
        <v>42895</v>
      </c>
      <c r="H413" s="18">
        <v>42898</v>
      </c>
      <c r="I413" s="13" t="s">
        <v>668</v>
      </c>
      <c r="J413" s="13" t="s">
        <v>12</v>
      </c>
      <c r="K413" s="41"/>
      <c r="L413" s="14">
        <v>319</v>
      </c>
      <c r="M413" s="14">
        <v>90</v>
      </c>
      <c r="N413" s="14">
        <f t="shared" si="41"/>
        <v>274</v>
      </c>
      <c r="O413" s="15">
        <f>N413*1130</f>
        <v>309620</v>
      </c>
      <c r="P413" s="35">
        <v>259</v>
      </c>
      <c r="Q413" s="35">
        <v>60</v>
      </c>
      <c r="R413" s="35">
        <f t="shared" si="44"/>
        <v>229</v>
      </c>
      <c r="S413" s="34">
        <f>R413*1130</f>
        <v>258770</v>
      </c>
      <c r="T413" s="38">
        <f t="shared" si="43"/>
        <v>50850</v>
      </c>
      <c r="U413" s="16">
        <f>LOOKUP(X413, Area!A:A, Area!E:E)</f>
        <v>11</v>
      </c>
      <c r="V413" s="17" t="str">
        <f>LOOKUP(X413, Area!A:A, Area!F:F)</f>
        <v>1회</v>
      </c>
      <c r="W413" s="39" t="str">
        <f>LOOKUP(X413, Area!A:A, Area!C:C)</f>
        <v>MXZ</v>
      </c>
      <c r="X413" s="4" t="s">
        <v>2498</v>
      </c>
      <c r="Y413" s="4" t="s">
        <v>1528</v>
      </c>
      <c r="Z413" s="59" t="str">
        <f>IF(Y413 = "", "", IF(LOOKUP(Y413, Hotel!A:A, Hotel!B:B)=0, " ", LOOKUP(Y413, Hotel!A:A, Hotel!B:B)))</f>
        <v xml:space="preserve"> </v>
      </c>
      <c r="AA413" s="4" t="str">
        <f>IF(Y413 = "", "", IF(LOOKUP(Y413, Hotel!A:A, Hotel!C:C)=0, " ", LOOKUP(Y413, Hotel!A:A, Hotel!C:C)))</f>
        <v>http://booking.com/4f46f9dbb3c54</v>
      </c>
    </row>
    <row r="414" spans="1:27" x14ac:dyDescent="0.3">
      <c r="A414" s="12" t="str">
        <f>LOOKUP(B414, Nation!B:B, Nation!A:A)</f>
        <v>아시아</v>
      </c>
      <c r="B414" s="3" t="s">
        <v>432</v>
      </c>
      <c r="C414" s="12" t="str">
        <f>LOOKUP(X414, Area!A:A, Area!B:B)</f>
        <v>홍콩</v>
      </c>
      <c r="D414" s="3" t="s">
        <v>2854</v>
      </c>
      <c r="E414" s="60" t="s">
        <v>1102</v>
      </c>
      <c r="F414" s="4" t="s">
        <v>2976</v>
      </c>
      <c r="G414" s="27">
        <v>42895</v>
      </c>
      <c r="H414" s="27">
        <v>42898</v>
      </c>
      <c r="I414" s="25" t="s">
        <v>8</v>
      </c>
      <c r="J414" s="25" t="s">
        <v>12</v>
      </c>
      <c r="K414" s="51"/>
      <c r="L414" s="26">
        <v>669</v>
      </c>
      <c r="M414" s="26">
        <v>240</v>
      </c>
      <c r="N414" s="14">
        <f t="shared" si="41"/>
        <v>549</v>
      </c>
      <c r="O414" s="15">
        <f>N414*1130</f>
        <v>620370</v>
      </c>
      <c r="P414" s="34"/>
      <c r="Q414" s="34"/>
      <c r="R414" s="35">
        <f t="shared" si="44"/>
        <v>0</v>
      </c>
      <c r="S414" s="34">
        <f>R414*1130</f>
        <v>0</v>
      </c>
      <c r="T414" s="38">
        <f t="shared" si="43"/>
        <v>0</v>
      </c>
      <c r="U414" s="16">
        <f>LOOKUP(X414, Area!A:A, Area!E:E)</f>
        <v>4</v>
      </c>
      <c r="V414" s="17" t="str">
        <f>LOOKUP(X414, Area!A:A, Area!F:F)</f>
        <v>직항</v>
      </c>
      <c r="W414" s="39" t="str">
        <f>LOOKUP(X414, Area!A:A, Area!C:C)</f>
        <v>HKG</v>
      </c>
      <c r="X414" s="3" t="s">
        <v>436</v>
      </c>
      <c r="Y414" s="3" t="s">
        <v>440</v>
      </c>
      <c r="Z414" s="59">
        <f>IF(Y414 = "", "", IF(LOOKUP(Y414, Hotel!A:A, Hotel!B:B)=0, " ", LOOKUP(Y414, Hotel!A:A, Hotel!B:B)))</f>
        <v>5</v>
      </c>
      <c r="AA414" s="4" t="str">
        <f>IF(Y414 = "", "", IF(LOOKUP(Y414, Hotel!A:A, Hotel!C:C)=0, " ", LOOKUP(Y414, Hotel!A:A, Hotel!C:C)))</f>
        <v>http://booking.com/2057497b7123df27</v>
      </c>
    </row>
    <row r="415" spans="1:27" x14ac:dyDescent="0.3">
      <c r="A415" s="12" t="str">
        <f>LOOKUP(B415, Nation!B:B, Nation!A:A)</f>
        <v>아시아</v>
      </c>
      <c r="B415" s="4" t="s">
        <v>91</v>
      </c>
      <c r="C415" s="12" t="str">
        <f>LOOKUP(X415, Area!A:A, Area!B:B)</f>
        <v>윈난 쿤밍</v>
      </c>
      <c r="D415" s="4" t="s">
        <v>4478</v>
      </c>
      <c r="E415" s="60" t="s">
        <v>1102</v>
      </c>
      <c r="F415" s="4" t="s">
        <v>4527</v>
      </c>
      <c r="G415" s="18">
        <v>42895</v>
      </c>
      <c r="H415" s="18">
        <v>42898</v>
      </c>
      <c r="I415" s="13" t="s">
        <v>8</v>
      </c>
      <c r="J415" s="13" t="s">
        <v>12</v>
      </c>
      <c r="K415" s="49"/>
      <c r="L415" s="32">
        <v>469</v>
      </c>
      <c r="M415" s="32">
        <v>180</v>
      </c>
      <c r="N415" s="14">
        <f t="shared" si="41"/>
        <v>379</v>
      </c>
      <c r="O415" s="15">
        <f>N415*1130</f>
        <v>428270</v>
      </c>
      <c r="P415" s="34"/>
      <c r="Q415" s="34"/>
      <c r="R415" s="35">
        <f t="shared" si="44"/>
        <v>0</v>
      </c>
      <c r="S415" s="34">
        <f>R415*1130</f>
        <v>0</v>
      </c>
      <c r="T415" s="38">
        <f t="shared" si="43"/>
        <v>0</v>
      </c>
      <c r="U415" s="16">
        <f>LOOKUP(X415, Area!A:A, Area!E:E)</f>
        <v>4</v>
      </c>
      <c r="V415" s="17" t="str">
        <f>LOOKUP(X415, Area!A:A, Area!F:F)</f>
        <v>직항</v>
      </c>
      <c r="W415" s="39" t="str">
        <f>LOOKUP(X415, Area!A:A, Area!C:C)</f>
        <v>KMG</v>
      </c>
      <c r="X415" s="4" t="s">
        <v>529</v>
      </c>
      <c r="Y415" s="4" t="s">
        <v>4479</v>
      </c>
      <c r="Z415" s="4"/>
      <c r="AA415" s="4" t="str">
        <f>IF(Y415 = "", "", IF(LOOKUP(Y415, Hotel!A:A, Hotel!C:C)=0, " ", LOOKUP(Y415, Hotel!A:A, Hotel!C:C)))</f>
        <v>http://booking.com/d019b50491e830</v>
      </c>
    </row>
    <row r="416" spans="1:27" x14ac:dyDescent="0.3">
      <c r="A416" s="12" t="str">
        <f>LOOKUP(B416, Nation!B:B, Nation!A:A)</f>
        <v>아시아</v>
      </c>
      <c r="B416" s="3" t="s">
        <v>3649</v>
      </c>
      <c r="C416" s="12" t="str">
        <f>LOOKUP(X416, Area!A:A, Area!B:B)</f>
        <v>프라방</v>
      </c>
      <c r="D416" s="3" t="s">
        <v>3684</v>
      </c>
      <c r="E416" s="60" t="s">
        <v>1102</v>
      </c>
      <c r="F416" s="4" t="s">
        <v>3685</v>
      </c>
      <c r="G416" s="27">
        <v>42895</v>
      </c>
      <c r="H416" s="27">
        <v>42899</v>
      </c>
      <c r="I416" s="25" t="s">
        <v>8</v>
      </c>
      <c r="J416" s="25" t="s">
        <v>3</v>
      </c>
      <c r="K416" s="51"/>
      <c r="L416" s="45">
        <v>589</v>
      </c>
      <c r="M416" s="45">
        <v>210</v>
      </c>
      <c r="N416" s="14">
        <f t="shared" si="41"/>
        <v>484</v>
      </c>
      <c r="O416" s="15">
        <f>N416*1130</f>
        <v>546920</v>
      </c>
      <c r="P416" s="35"/>
      <c r="Q416" s="35">
        <v>0</v>
      </c>
      <c r="R416" s="35">
        <f t="shared" si="44"/>
        <v>0</v>
      </c>
      <c r="S416" s="34">
        <f>R416*1130</f>
        <v>0</v>
      </c>
      <c r="T416" s="38">
        <f t="shared" si="43"/>
        <v>0</v>
      </c>
      <c r="U416" s="16">
        <f>LOOKUP(X416, Area!A:A, Area!E:E)</f>
        <v>7</v>
      </c>
      <c r="V416" s="17" t="str">
        <f>LOOKUP(X416, Area!A:A, Area!F:F)</f>
        <v>1회</v>
      </c>
      <c r="W416" s="39" t="str">
        <f>LOOKUP(X416, Area!A:A, Area!C:C)</f>
        <v>LPQ</v>
      </c>
      <c r="X416" s="3" t="s">
        <v>3686</v>
      </c>
      <c r="Y416" s="4" t="s">
        <v>3629</v>
      </c>
      <c r="Z416" s="59" t="str">
        <f>IF(Y416 = "", "", IF(LOOKUP(Y416, Hotel!A:A, Hotel!B:B)=0, " ", LOOKUP(Y416, Hotel!A:A, Hotel!B:B)))</f>
        <v xml:space="preserve"> </v>
      </c>
      <c r="AA416" s="4" t="str">
        <f>IF(Y416 = "", "", IF(LOOKUP(Y416, Hotel!A:A, Hotel!C:C)=0, " ", LOOKUP(Y416, Hotel!A:A, Hotel!C:C)))</f>
        <v>http://www.lepalaisjuliana.com/</v>
      </c>
    </row>
    <row r="417" spans="1:27" x14ac:dyDescent="0.3">
      <c r="A417" s="12" t="str">
        <f>LOOKUP(B417, Nation!B:B, Nation!A:A)</f>
        <v>북미</v>
      </c>
      <c r="B417" s="12" t="s">
        <v>11</v>
      </c>
      <c r="C417" s="12" t="str">
        <f>LOOKUP(X417, Area!A:A, Area!B:B)</f>
        <v>켈리포니아 센디아고</v>
      </c>
      <c r="D417" s="12" t="s">
        <v>861</v>
      </c>
      <c r="E417" s="60" t="s">
        <v>1102</v>
      </c>
      <c r="F417" s="12" t="s">
        <v>1175</v>
      </c>
      <c r="G417" s="18">
        <v>42895</v>
      </c>
      <c r="H417" s="18">
        <v>42898</v>
      </c>
      <c r="I417" s="13" t="s">
        <v>8</v>
      </c>
      <c r="J417" s="13" t="s">
        <v>12</v>
      </c>
      <c r="K417" s="41"/>
      <c r="L417" s="14">
        <v>499</v>
      </c>
      <c r="M417" s="14">
        <v>180</v>
      </c>
      <c r="N417" s="14">
        <f t="shared" si="41"/>
        <v>409</v>
      </c>
      <c r="O417" s="15">
        <f>N417*1130</f>
        <v>462170</v>
      </c>
      <c r="P417" s="35">
        <v>349</v>
      </c>
      <c r="Q417" s="35">
        <v>0</v>
      </c>
      <c r="R417" s="35">
        <f t="shared" si="44"/>
        <v>349</v>
      </c>
      <c r="S417" s="34">
        <f>R417*1130</f>
        <v>394370</v>
      </c>
      <c r="T417" s="38">
        <f t="shared" si="43"/>
        <v>67800</v>
      </c>
      <c r="U417" s="16">
        <f>LOOKUP(X417, Area!A:A, Area!E:E)</f>
        <v>15</v>
      </c>
      <c r="V417" s="17" t="str">
        <f>LOOKUP(X417, Area!A:A, Area!F:F)</f>
        <v>1회</v>
      </c>
      <c r="W417" s="39" t="str">
        <f>LOOKUP(X417, Area!A:A, Area!C:C)</f>
        <v>SAN</v>
      </c>
      <c r="X417" s="4" t="s">
        <v>859</v>
      </c>
      <c r="Y417" s="4" t="s">
        <v>862</v>
      </c>
      <c r="Z417" s="59" t="str">
        <f>IF(Y417 = "", "", IF(LOOKUP(Y417, Hotel!A:A, Hotel!B:B)=0, " ", LOOKUP(Y417, Hotel!A:A, Hotel!B:B)))</f>
        <v xml:space="preserve"> </v>
      </c>
      <c r="AA417" s="4" t="str">
        <f>IF(Y417 = "", "", IF(LOOKUP(Y417, Hotel!A:A, Hotel!C:C)=0, " ", LOOKUP(Y417, Hotel!A:A, Hotel!C:C)))</f>
        <v>http://booking.com/43d5d2b210f48922</v>
      </c>
    </row>
    <row r="418" spans="1:27" x14ac:dyDescent="0.3">
      <c r="A418" s="12" t="str">
        <f>LOOKUP(B418, Nation!B:B, Nation!A:A)</f>
        <v>아프리카</v>
      </c>
      <c r="B418" s="4" t="s">
        <v>539</v>
      </c>
      <c r="C418" s="12" t="str">
        <f>LOOKUP(X418, Area!A:A, Area!B:B)</f>
        <v>루시아 하노버 파리쉬</v>
      </c>
      <c r="D418" s="4" t="s">
        <v>4254</v>
      </c>
      <c r="E418" s="60" t="s">
        <v>4194</v>
      </c>
      <c r="F418" s="4" t="s">
        <v>4222</v>
      </c>
      <c r="G418" s="18">
        <v>42895</v>
      </c>
      <c r="H418" s="18">
        <v>42897</v>
      </c>
      <c r="I418" s="13" t="s">
        <v>8</v>
      </c>
      <c r="J418" s="13" t="s">
        <v>28</v>
      </c>
      <c r="K418" s="51"/>
      <c r="L418" s="45">
        <v>229</v>
      </c>
      <c r="M418" s="45">
        <v>90</v>
      </c>
      <c r="N418" s="14">
        <f t="shared" si="41"/>
        <v>184</v>
      </c>
      <c r="O418" s="15">
        <f>N418*1130</f>
        <v>207920</v>
      </c>
      <c r="P418" s="34"/>
      <c r="Q418" s="34"/>
      <c r="R418" s="35">
        <f t="shared" si="44"/>
        <v>0</v>
      </c>
      <c r="S418" s="34">
        <f>R418*1130</f>
        <v>0</v>
      </c>
      <c r="T418" s="38">
        <f t="shared" si="43"/>
        <v>0</v>
      </c>
      <c r="U418" s="16">
        <f>LOOKUP(X418, Area!A:A, Area!E:E)</f>
        <v>23</v>
      </c>
      <c r="V418" s="17" t="str">
        <f>LOOKUP(X418, Area!A:A, Area!F:F)</f>
        <v>1회</v>
      </c>
      <c r="W418" s="39" t="str">
        <f>LOOKUP(X418, Area!A:A, Area!C:C)</f>
        <v>MBJ</v>
      </c>
      <c r="X418" s="3" t="s">
        <v>4255</v>
      </c>
      <c r="Y418" s="3" t="s">
        <v>4424</v>
      </c>
      <c r="Z418" s="3"/>
      <c r="AA418" s="4" t="str">
        <f>IF(Y418 = "", "", IF(LOOKUP(Y418, Hotel!A:A, Hotel!C:C)=0, " ", LOOKUP(Y418, Hotel!A:A, Hotel!C:C)))</f>
        <v>http://booking.com/b8d5e9a69fd2e</v>
      </c>
    </row>
    <row r="419" spans="1:27" x14ac:dyDescent="0.3">
      <c r="A419" s="12" t="str">
        <f>LOOKUP(B419, Nation!B:B, Nation!A:A)</f>
        <v>아시아</v>
      </c>
      <c r="B419" s="24" t="s">
        <v>601</v>
      </c>
      <c r="C419" s="12" t="str">
        <f>LOOKUP(X419, Area!A:A, Area!B:B)</f>
        <v>양곤</v>
      </c>
      <c r="D419" s="24" t="s">
        <v>2564</v>
      </c>
      <c r="E419" s="60" t="s">
        <v>1102</v>
      </c>
      <c r="F419" s="12" t="s">
        <v>2712</v>
      </c>
      <c r="G419" s="18">
        <v>42895</v>
      </c>
      <c r="H419" s="18">
        <v>42900</v>
      </c>
      <c r="I419" s="25" t="s">
        <v>8</v>
      </c>
      <c r="J419" s="25" t="s">
        <v>78</v>
      </c>
      <c r="K419" s="51"/>
      <c r="L419" s="26">
        <v>719</v>
      </c>
      <c r="M419" s="26">
        <v>240</v>
      </c>
      <c r="N419" s="14">
        <f t="shared" si="41"/>
        <v>599</v>
      </c>
      <c r="O419" s="15">
        <f>N419*1130</f>
        <v>676870</v>
      </c>
      <c r="P419" s="34"/>
      <c r="Q419" s="34"/>
      <c r="R419" s="35">
        <f t="shared" si="44"/>
        <v>0</v>
      </c>
      <c r="S419" s="34">
        <f>R419*1130</f>
        <v>0</v>
      </c>
      <c r="T419" s="38">
        <f t="shared" si="43"/>
        <v>0</v>
      </c>
      <c r="U419" s="16">
        <f>LOOKUP(X419, Area!A:A, Area!E:E)</f>
        <v>6</v>
      </c>
      <c r="V419" s="17" t="str">
        <f>LOOKUP(X419, Area!A:A, Area!F:F)</f>
        <v>직항</v>
      </c>
      <c r="W419" s="39" t="str">
        <f>LOOKUP(X419, Area!A:A, Area!C:C)</f>
        <v>RGN</v>
      </c>
      <c r="X419" s="3" t="s">
        <v>2448</v>
      </c>
      <c r="Y419" s="3" t="s">
        <v>1759</v>
      </c>
      <c r="Z419" s="59">
        <f>IF(Y419 = "", "", IF(LOOKUP(Y419, Hotel!A:A, Hotel!B:B)=0, " ", LOOKUP(Y419, Hotel!A:A, Hotel!B:B)))</f>
        <v>5</v>
      </c>
      <c r="AA419" s="4" t="str">
        <f>IF(Y419 = "", "", IF(LOOKUP(Y419, Hotel!A:A, Hotel!C:C)=0, " ", LOOKUP(Y419, Hotel!A:A, Hotel!C:C)))</f>
        <v>http://booking.com/23b9a94a243383</v>
      </c>
    </row>
    <row r="420" spans="1:27" x14ac:dyDescent="0.3">
      <c r="A420" s="12" t="str">
        <f>LOOKUP(B420, Nation!B:B, Nation!A:A)</f>
        <v>오세아니아</v>
      </c>
      <c r="B420" s="4" t="s">
        <v>7</v>
      </c>
      <c r="C420" s="12" t="str">
        <f>LOOKUP(X420, Area!A:A, Area!B:B)</f>
        <v>퀸즈랜드 케언즈</v>
      </c>
      <c r="D420" s="4" t="s">
        <v>4129</v>
      </c>
      <c r="E420" s="60" t="s">
        <v>1102</v>
      </c>
      <c r="F420" s="4" t="s">
        <v>4333</v>
      </c>
      <c r="G420" s="18">
        <v>42895</v>
      </c>
      <c r="H420" s="18">
        <v>42898</v>
      </c>
      <c r="I420" s="13" t="s">
        <v>8</v>
      </c>
      <c r="J420" s="13" t="s">
        <v>12</v>
      </c>
      <c r="K420" s="65"/>
      <c r="L420" s="32">
        <v>479</v>
      </c>
      <c r="M420" s="32">
        <v>180</v>
      </c>
      <c r="N420" s="14">
        <f t="shared" si="41"/>
        <v>389</v>
      </c>
      <c r="O420" s="15">
        <f>N420*1130</f>
        <v>439570</v>
      </c>
      <c r="P420" s="34"/>
      <c r="Q420" s="34"/>
      <c r="R420" s="35">
        <f t="shared" si="44"/>
        <v>0</v>
      </c>
      <c r="S420" s="34">
        <f>R420*1130</f>
        <v>0</v>
      </c>
      <c r="T420" s="38">
        <f t="shared" si="43"/>
        <v>0</v>
      </c>
      <c r="U420" s="16">
        <f>LOOKUP(X420, Area!A:A, Area!E:E)</f>
        <v>22</v>
      </c>
      <c r="V420" s="17" t="str">
        <f>LOOKUP(X420, Area!A:A, Area!F:F)</f>
        <v>1회</v>
      </c>
      <c r="W420" s="39" t="str">
        <f>LOOKUP(X420, Area!A:A, Area!C:C)</f>
        <v>CNS</v>
      </c>
      <c r="X420" s="4" t="s">
        <v>180</v>
      </c>
      <c r="Y420" s="4" t="s">
        <v>4334</v>
      </c>
      <c r="Z420" s="4"/>
      <c r="AA420" s="4" t="str">
        <f>IF(Y420 = "", "", IF(LOOKUP(Y420, Hotel!A:A, Hotel!C:C)=0, " ", LOOKUP(Y420, Hotel!A:A, Hotel!C:C)))</f>
        <v>http://booking.com/07c21d1329c7aa</v>
      </c>
    </row>
    <row r="421" spans="1:27" x14ac:dyDescent="0.3">
      <c r="A421" s="12" t="str">
        <f>LOOKUP(B421, Nation!B:B, Nation!A:A)</f>
        <v>북미</v>
      </c>
      <c r="B421" s="4" t="s">
        <v>11</v>
      </c>
      <c r="C421" s="12" t="str">
        <f>LOOKUP(X421, Area!A:A, Area!B:B)</f>
        <v>네바다 라스베거스</v>
      </c>
      <c r="D421" s="4" t="s">
        <v>549</v>
      </c>
      <c r="E421" s="60" t="s">
        <v>1102</v>
      </c>
      <c r="F421" s="4" t="s">
        <v>4052</v>
      </c>
      <c r="G421" s="18">
        <v>42895</v>
      </c>
      <c r="H421" s="18">
        <v>42898</v>
      </c>
      <c r="I421" s="13" t="s">
        <v>8</v>
      </c>
      <c r="J421" s="13" t="s">
        <v>12</v>
      </c>
      <c r="K421" s="41"/>
      <c r="L421" s="14">
        <v>459</v>
      </c>
      <c r="M421" s="14">
        <v>150</v>
      </c>
      <c r="N421" s="14">
        <f t="shared" si="41"/>
        <v>384</v>
      </c>
      <c r="O421" s="15">
        <f>N421*1130</f>
        <v>433920</v>
      </c>
      <c r="P421" s="35">
        <v>319</v>
      </c>
      <c r="Q421" s="35">
        <v>0</v>
      </c>
      <c r="R421" s="35">
        <f t="shared" si="44"/>
        <v>319</v>
      </c>
      <c r="S421" s="34">
        <f>R421*1130</f>
        <v>360470</v>
      </c>
      <c r="T421" s="38">
        <f t="shared" si="43"/>
        <v>73450</v>
      </c>
      <c r="U421" s="16">
        <f>LOOKUP(X421, Area!A:A, Area!E:E)</f>
        <v>13</v>
      </c>
      <c r="V421" s="17" t="str">
        <f>LOOKUP(X421, Area!A:A, Area!F:F)</f>
        <v>직항</v>
      </c>
      <c r="W421" s="39" t="str">
        <f>LOOKUP(X421, Area!A:A, Area!C:C)</f>
        <v>LAS</v>
      </c>
      <c r="X421" s="4" t="s">
        <v>547</v>
      </c>
      <c r="Y421" s="4" t="s">
        <v>550</v>
      </c>
      <c r="Z421" s="4"/>
      <c r="AA421" s="4" t="str">
        <f>IF(Y421 = "", "", IF(LOOKUP(Y421, Hotel!A:A, Hotel!C:C)=0, " ", LOOKUP(Y421, Hotel!A:A, Hotel!C:C)))</f>
        <v>https://www.hotelscombined.com/Hotel/Venetian_Resort_Hotel_Las_Vegas.htm</v>
      </c>
    </row>
    <row r="422" spans="1:27" x14ac:dyDescent="0.3">
      <c r="A422" s="12" t="str">
        <f>LOOKUP(B422, Nation!B:B, Nation!A:A)</f>
        <v>아프리카</v>
      </c>
      <c r="B422" s="12" t="s">
        <v>394</v>
      </c>
      <c r="C422" s="12" t="str">
        <f>LOOKUP(X422, Area!A:A, Area!B:B)</f>
        <v>치레지</v>
      </c>
      <c r="D422" s="12" t="s">
        <v>2622</v>
      </c>
      <c r="E422" s="60" t="s">
        <v>1102</v>
      </c>
      <c r="F422" s="12" t="s">
        <v>2761</v>
      </c>
      <c r="G422" s="18">
        <v>42895</v>
      </c>
      <c r="H422" s="18">
        <v>42898</v>
      </c>
      <c r="I422" s="13" t="s">
        <v>8</v>
      </c>
      <c r="J422" s="13" t="s">
        <v>12</v>
      </c>
      <c r="K422" s="41"/>
      <c r="L422" s="14">
        <v>329</v>
      </c>
      <c r="M422" s="14">
        <v>150</v>
      </c>
      <c r="N422" s="14">
        <f t="shared" si="41"/>
        <v>254</v>
      </c>
      <c r="O422" s="15">
        <f>N422*1130</f>
        <v>287020</v>
      </c>
      <c r="P422" s="34"/>
      <c r="Q422" s="34"/>
      <c r="R422" s="35">
        <f t="shared" si="44"/>
        <v>0</v>
      </c>
      <c r="S422" s="34">
        <f>R422*1130</f>
        <v>0</v>
      </c>
      <c r="T422" s="38">
        <f t="shared" si="43"/>
        <v>0</v>
      </c>
      <c r="U422" s="16">
        <f>LOOKUP(X422, Area!A:A, Area!E:E)</f>
        <v>22</v>
      </c>
      <c r="V422" s="17" t="str">
        <f>LOOKUP(X422, Area!A:A, Area!F:F)</f>
        <v>2회</v>
      </c>
      <c r="W422" s="39" t="str">
        <f>LOOKUP(X422, Area!A:A, Area!C:C)</f>
        <v>HRE</v>
      </c>
      <c r="X422" s="4" t="s">
        <v>2623</v>
      </c>
      <c r="Y422" s="4" t="s">
        <v>2738</v>
      </c>
      <c r="Z422" s="59">
        <f>IF(Y422 = "", "", IF(LOOKUP(Y422, Hotel!A:A, Hotel!B:B)=0, " ", LOOKUP(Y422, Hotel!A:A, Hotel!B:B)))</f>
        <v>5</v>
      </c>
      <c r="AA422" s="4" t="str">
        <f>IF(Y422 = "", "", IF(LOOKUP(Y422, Hotel!A:A, Hotel!C:C)=0, " ", LOOKUP(Y422, Hotel!A:A, Hotel!C:C)))</f>
        <v xml:space="preserve"> </v>
      </c>
    </row>
    <row r="423" spans="1:27" x14ac:dyDescent="0.3">
      <c r="A423" s="12" t="str">
        <f>LOOKUP(B423, Nation!B:B, Nation!A:A)</f>
        <v>남미</v>
      </c>
      <c r="B423" s="4" t="s">
        <v>141</v>
      </c>
      <c r="C423" s="12" t="str">
        <f>LOOKUP(X423, Area!A:A, Area!B:B)</f>
        <v>포르토 세 구로</v>
      </c>
      <c r="D423" s="4" t="s">
        <v>798</v>
      </c>
      <c r="E423" s="60" t="s">
        <v>1102</v>
      </c>
      <c r="F423" s="4" t="s">
        <v>4331</v>
      </c>
      <c r="G423" s="18">
        <v>42896</v>
      </c>
      <c r="H423" s="18">
        <v>42904</v>
      </c>
      <c r="I423" s="13" t="s">
        <v>2</v>
      </c>
      <c r="J423" s="13" t="s">
        <v>421</v>
      </c>
      <c r="K423" s="65"/>
      <c r="L423" s="32">
        <v>1789</v>
      </c>
      <c r="M423" s="32">
        <v>660</v>
      </c>
      <c r="N423" s="14">
        <f t="shared" si="41"/>
        <v>1459</v>
      </c>
      <c r="O423" s="15">
        <f>N423*1130</f>
        <v>1648670</v>
      </c>
      <c r="P423" s="34"/>
      <c r="Q423" s="34"/>
      <c r="R423" s="35">
        <f t="shared" si="44"/>
        <v>0</v>
      </c>
      <c r="S423" s="34">
        <f>R423*1130</f>
        <v>0</v>
      </c>
      <c r="T423" s="38">
        <f t="shared" si="43"/>
        <v>0</v>
      </c>
      <c r="U423" s="16">
        <f>LOOKUP(X423, Area!A:A, Area!E:E)</f>
        <v>33</v>
      </c>
      <c r="V423" s="17" t="str">
        <f>LOOKUP(X423, Area!A:A, Area!F:F)</f>
        <v>1회</v>
      </c>
      <c r="W423" s="39" t="str">
        <f>LOOKUP(X423, Area!A:A, Area!C:C)</f>
        <v>BPS</v>
      </c>
      <c r="X423" s="4" t="s">
        <v>800</v>
      </c>
      <c r="Y423" s="4" t="s">
        <v>4332</v>
      </c>
      <c r="Z423" s="4"/>
      <c r="AA423" s="4" t="str">
        <f>IF(Y423 = "", "", IF(LOOKUP(Y423, Hotel!A:A, Hotel!C:C)=0, " ", LOOKUP(Y423, Hotel!A:A, Hotel!C:C)))</f>
        <v>http://booking.com/4af0a419a7b21</v>
      </c>
    </row>
    <row r="424" spans="1:27" x14ac:dyDescent="0.3">
      <c r="A424" s="12" t="str">
        <f>LOOKUP(B424, Nation!B:B, Nation!A:A)</f>
        <v>아시아</v>
      </c>
      <c r="B424" s="4" t="s">
        <v>91</v>
      </c>
      <c r="C424" s="12" t="str">
        <f>LOOKUP(X424, Area!A:A, Area!B:B)</f>
        <v>북경</v>
      </c>
      <c r="D424" s="4" t="s">
        <v>3639</v>
      </c>
      <c r="E424" s="60" t="s">
        <v>1102</v>
      </c>
      <c r="F424" s="4" t="s">
        <v>3815</v>
      </c>
      <c r="G424" s="27">
        <v>42896</v>
      </c>
      <c r="H424" s="27">
        <v>42899</v>
      </c>
      <c r="I424" s="13" t="s">
        <v>2</v>
      </c>
      <c r="J424" s="13" t="s">
        <v>12</v>
      </c>
      <c r="K424" s="41"/>
      <c r="L424" s="32">
        <v>439</v>
      </c>
      <c r="M424" s="32">
        <v>150</v>
      </c>
      <c r="N424" s="14">
        <f t="shared" si="41"/>
        <v>364</v>
      </c>
      <c r="O424" s="15">
        <f>N424*1130</f>
        <v>411320</v>
      </c>
      <c r="P424" s="34"/>
      <c r="Q424" s="34"/>
      <c r="R424" s="35">
        <f t="shared" si="44"/>
        <v>0</v>
      </c>
      <c r="S424" s="34">
        <f>R424*1130</f>
        <v>0</v>
      </c>
      <c r="T424" s="38">
        <f t="shared" si="43"/>
        <v>0</v>
      </c>
      <c r="U424" s="16">
        <f>LOOKUP(X424, Area!A:A, Area!E:E)</f>
        <v>2</v>
      </c>
      <c r="V424" s="17" t="str">
        <f>LOOKUP(X424, Area!A:A, Area!F:F)</f>
        <v>직항</v>
      </c>
      <c r="W424" s="39" t="str">
        <f>LOOKUP(X424, Area!A:A, Area!C:C)</f>
        <v>PEK</v>
      </c>
      <c r="X424" s="4" t="s">
        <v>93</v>
      </c>
      <c r="Y424" s="4" t="s">
        <v>96</v>
      </c>
      <c r="Z424" s="59">
        <f>IF(Y424 = "", "", IF(LOOKUP(Y424, Hotel!A:A, Hotel!B:B)=0, " ", LOOKUP(Y424, Hotel!A:A, Hotel!B:B)))</f>
        <v>5</v>
      </c>
      <c r="AA424" s="4" t="str">
        <f>IF(Y424 = "", "", IF(LOOKUP(Y424, Hotel!A:A, Hotel!C:C)=0, " ", LOOKUP(Y424, Hotel!A:A, Hotel!C:C)))</f>
        <v>http://booking.com/7b8ef44abea6</v>
      </c>
    </row>
    <row r="425" spans="1:27" x14ac:dyDescent="0.3">
      <c r="A425" s="12" t="str">
        <f>LOOKUP(B425, Nation!B:B, Nation!A:A)</f>
        <v>아시아</v>
      </c>
      <c r="B425" s="4" t="s">
        <v>91</v>
      </c>
      <c r="C425" s="12" t="str">
        <f>LOOKUP(X425, Area!A:A, Area!B:B)</f>
        <v>산시 시안</v>
      </c>
      <c r="D425" s="4" t="s">
        <v>3081</v>
      </c>
      <c r="E425" s="60" t="s">
        <v>1102</v>
      </c>
      <c r="F425" s="4" t="s">
        <v>3845</v>
      </c>
      <c r="G425" s="18">
        <v>42896</v>
      </c>
      <c r="H425" s="18">
        <v>42899</v>
      </c>
      <c r="I425" s="13" t="s">
        <v>2</v>
      </c>
      <c r="J425" s="13" t="s">
        <v>12</v>
      </c>
      <c r="K425" s="49"/>
      <c r="L425" s="32">
        <v>399</v>
      </c>
      <c r="M425" s="32">
        <v>120</v>
      </c>
      <c r="N425" s="14">
        <f t="shared" si="41"/>
        <v>339</v>
      </c>
      <c r="O425" s="15">
        <f>N425*1130</f>
        <v>383070</v>
      </c>
      <c r="P425" s="35">
        <v>319</v>
      </c>
      <c r="Q425" s="35">
        <v>60</v>
      </c>
      <c r="R425" s="35">
        <f t="shared" si="44"/>
        <v>289</v>
      </c>
      <c r="S425" s="34">
        <f>R425*1130</f>
        <v>326570</v>
      </c>
      <c r="T425" s="38">
        <f t="shared" si="43"/>
        <v>56500</v>
      </c>
      <c r="U425" s="16">
        <f>LOOKUP(X425, Area!A:A, Area!E:E)</f>
        <v>3</v>
      </c>
      <c r="V425" s="17" t="str">
        <f>LOOKUP(X425, Area!A:A, Area!F:F)</f>
        <v>직항</v>
      </c>
      <c r="W425" s="39" t="str">
        <f>LOOKUP(X425, Area!A:A, Area!C:C)</f>
        <v>XIY</v>
      </c>
      <c r="X425" s="4" t="s">
        <v>1077</v>
      </c>
      <c r="Y425" s="4" t="s">
        <v>1079</v>
      </c>
      <c r="Z425" s="59">
        <f>IF(Y425 = "", "", IF(LOOKUP(Y425, Hotel!A:A, Hotel!B:B)=0, " ", LOOKUP(Y425, Hotel!A:A, Hotel!B:B)))</f>
        <v>5</v>
      </c>
      <c r="AA425" s="4" t="str">
        <f>IF(Y425 = "", "", IF(LOOKUP(Y425, Hotel!A:A, Hotel!C:C)=0, " ", LOOKUP(Y425, Hotel!A:A, Hotel!C:C)))</f>
        <v>http://booking.com/e5720c1402b1b5b95</v>
      </c>
    </row>
    <row r="426" spans="1:27" x14ac:dyDescent="0.3">
      <c r="A426" s="12" t="str">
        <f>LOOKUP(B426, Nation!B:B, Nation!A:A)</f>
        <v>아시아</v>
      </c>
      <c r="B426" s="3" t="s">
        <v>60</v>
      </c>
      <c r="C426" s="12" t="str">
        <f>LOOKUP(X426, Area!A:A, Area!B:B)</f>
        <v>발리 덴파사르</v>
      </c>
      <c r="D426" s="3" t="s">
        <v>3371</v>
      </c>
      <c r="E426" s="60" t="s">
        <v>1102</v>
      </c>
      <c r="F426" s="4" t="s">
        <v>3415</v>
      </c>
      <c r="G426" s="27">
        <v>42896</v>
      </c>
      <c r="H426" s="27">
        <v>42899</v>
      </c>
      <c r="I426" s="25" t="s">
        <v>2</v>
      </c>
      <c r="J426" s="25" t="s">
        <v>12</v>
      </c>
      <c r="K426" s="51"/>
      <c r="L426" s="26">
        <v>399</v>
      </c>
      <c r="M426" s="26">
        <v>120</v>
      </c>
      <c r="N426" s="14">
        <f t="shared" si="41"/>
        <v>339</v>
      </c>
      <c r="O426" s="15">
        <f>N426*1130</f>
        <v>383070</v>
      </c>
      <c r="P426" s="35">
        <v>319</v>
      </c>
      <c r="Q426" s="35">
        <v>60</v>
      </c>
      <c r="R426" s="35">
        <f t="shared" si="44"/>
        <v>289</v>
      </c>
      <c r="S426" s="34">
        <f>R426*1130</f>
        <v>326570</v>
      </c>
      <c r="T426" s="38">
        <f t="shared" si="43"/>
        <v>56500</v>
      </c>
      <c r="U426" s="16">
        <f>LOOKUP(X426, Area!A:A, Area!E:E)</f>
        <v>7</v>
      </c>
      <c r="V426" s="17" t="str">
        <f>LOOKUP(X426, Area!A:A, Area!F:F)</f>
        <v>직항</v>
      </c>
      <c r="W426" s="39" t="str">
        <f>LOOKUP(X426, Area!A:A, Area!C:C)</f>
        <v>DPS</v>
      </c>
      <c r="X426" s="3" t="s">
        <v>2853</v>
      </c>
      <c r="Y426" s="4" t="s">
        <v>3245</v>
      </c>
      <c r="Z426" s="59" t="str">
        <f>IF(Y426 = "", "", IF(LOOKUP(Y426, Hotel!A:A, Hotel!B:B)=0, " ", LOOKUP(Y426, Hotel!A:A, Hotel!B:B)))</f>
        <v xml:space="preserve"> </v>
      </c>
      <c r="AA426" s="4" t="str">
        <f>IF(Y426 = "", "", IF(LOOKUP(Y426, Hotel!A:A, Hotel!C:C)=0, " ", LOOKUP(Y426, Hotel!A:A, Hotel!C:C)))</f>
        <v>http://booking.com/a87004b61950e</v>
      </c>
    </row>
    <row r="427" spans="1:27" x14ac:dyDescent="0.3">
      <c r="A427" s="12" t="str">
        <f>LOOKUP(B427, Nation!B:B, Nation!A:A)</f>
        <v>아시아</v>
      </c>
      <c r="B427" s="4" t="s">
        <v>60</v>
      </c>
      <c r="C427" s="12" t="str">
        <f>LOOKUP(X427, Area!A:A, Area!B:B)</f>
        <v>발리 덴파사르</v>
      </c>
      <c r="D427" s="4" t="s">
        <v>3964</v>
      </c>
      <c r="E427" s="60" t="s">
        <v>1102</v>
      </c>
      <c r="F427" s="4" t="s">
        <v>4063</v>
      </c>
      <c r="G427" s="18">
        <v>42896</v>
      </c>
      <c r="H427" s="18">
        <v>42901</v>
      </c>
      <c r="I427" s="13" t="s">
        <v>2</v>
      </c>
      <c r="J427" s="13" t="s">
        <v>78</v>
      </c>
      <c r="K427" s="41"/>
      <c r="L427" s="32">
        <v>1039</v>
      </c>
      <c r="M427" s="32">
        <v>390</v>
      </c>
      <c r="N427" s="14">
        <f t="shared" si="41"/>
        <v>844</v>
      </c>
      <c r="O427" s="15">
        <f>N427*1130</f>
        <v>953720</v>
      </c>
      <c r="P427" s="35"/>
      <c r="Q427" s="35"/>
      <c r="R427" s="35"/>
      <c r="S427" s="34"/>
      <c r="T427" s="38"/>
      <c r="U427" s="16">
        <f>LOOKUP(X427, Area!A:A, Area!E:E)</f>
        <v>7</v>
      </c>
      <c r="V427" s="17" t="str">
        <f>LOOKUP(X427, Area!A:A, Area!F:F)</f>
        <v>직항</v>
      </c>
      <c r="W427" s="39" t="str">
        <f>LOOKUP(X427, Area!A:A, Area!C:C)</f>
        <v>DPS</v>
      </c>
      <c r="X427" s="4" t="s">
        <v>2853</v>
      </c>
      <c r="Y427" s="4" t="s">
        <v>277</v>
      </c>
      <c r="Z427" s="4"/>
      <c r="AA427" s="4" t="str">
        <f>IF(Y427 = "", "", IF(LOOKUP(Y427, Hotel!A:A, Hotel!C:C)=0, " ", LOOKUP(Y427, Hotel!A:A, Hotel!C:C)))</f>
        <v>http://booking.com/b27ad4a967daa8f9f</v>
      </c>
    </row>
    <row r="428" spans="1:27" x14ac:dyDescent="0.3">
      <c r="A428" s="12" t="str">
        <f>LOOKUP(B428, Nation!B:B, Nation!A:A)</f>
        <v>아시아</v>
      </c>
      <c r="B428" s="3" t="s">
        <v>91</v>
      </c>
      <c r="C428" s="12" t="str">
        <f>LOOKUP(X428, Area!A:A, Area!B:B)</f>
        <v>상하이</v>
      </c>
      <c r="D428" s="3" t="s">
        <v>3580</v>
      </c>
      <c r="E428" s="60" t="s">
        <v>1102</v>
      </c>
      <c r="F428" s="4" t="s">
        <v>3739</v>
      </c>
      <c r="G428" s="27">
        <v>42896</v>
      </c>
      <c r="H428" s="27">
        <v>42899</v>
      </c>
      <c r="I428" s="25" t="s">
        <v>2</v>
      </c>
      <c r="J428" s="25" t="s">
        <v>12</v>
      </c>
      <c r="K428" s="51"/>
      <c r="L428" s="45">
        <v>469</v>
      </c>
      <c r="M428" s="45">
        <v>180</v>
      </c>
      <c r="N428" s="14">
        <f t="shared" si="41"/>
        <v>379</v>
      </c>
      <c r="O428" s="15">
        <f>N428*1130</f>
        <v>428270</v>
      </c>
      <c r="P428" s="35"/>
      <c r="Q428" s="35">
        <v>0</v>
      </c>
      <c r="R428" s="35">
        <f>(((P428*2)-Q428)/2)</f>
        <v>0</v>
      </c>
      <c r="S428" s="34">
        <f>R428*1130</f>
        <v>0</v>
      </c>
      <c r="T428" s="38">
        <f t="shared" ref="T428:T459" si="45">IF(R428&gt;0, O428-S428, 0)</f>
        <v>0</v>
      </c>
      <c r="U428" s="16">
        <f>LOOKUP(X428, Area!A:A, Area!E:E)</f>
        <v>2</v>
      </c>
      <c r="V428" s="17" t="str">
        <f>LOOKUP(X428, Area!A:A, Area!F:F)</f>
        <v>직항</v>
      </c>
      <c r="W428" s="39" t="str">
        <f>LOOKUP(X428, Area!A:A, Area!C:C)</f>
        <v>PVG</v>
      </c>
      <c r="X428" s="3" t="s">
        <v>920</v>
      </c>
      <c r="Y428" s="3" t="s">
        <v>923</v>
      </c>
      <c r="Z428" s="59">
        <f>IF(Y428 = "", "", IF(LOOKUP(Y428, Hotel!A:A, Hotel!B:B)=0, " ", LOOKUP(Y428, Hotel!A:A, Hotel!B:B)))</f>
        <v>5</v>
      </c>
      <c r="AA428" s="4" t="str">
        <f>IF(Y428 = "", "", IF(LOOKUP(Y428, Hotel!A:A, Hotel!C:C)=0, " ", LOOKUP(Y428, Hotel!A:A, Hotel!C:C)))</f>
        <v>http://booking.com/b7718bd53522</v>
      </c>
    </row>
    <row r="429" spans="1:27" x14ac:dyDescent="0.3">
      <c r="A429" s="12" t="str">
        <f>LOOKUP(B429, Nation!B:B, Nation!A:A)</f>
        <v>아시아</v>
      </c>
      <c r="B429" s="12" t="s">
        <v>91</v>
      </c>
      <c r="C429" s="12" t="str">
        <f>LOOKUP(X429, Area!A:A, Area!B:B)</f>
        <v>광둥성 주해</v>
      </c>
      <c r="D429" s="12" t="s">
        <v>2513</v>
      </c>
      <c r="E429" s="60" t="s">
        <v>1102</v>
      </c>
      <c r="F429" s="12" t="s">
        <v>1155</v>
      </c>
      <c r="G429" s="18">
        <v>42897</v>
      </c>
      <c r="H429" s="18">
        <v>42900</v>
      </c>
      <c r="I429" s="13" t="s">
        <v>21</v>
      </c>
      <c r="J429" s="13" t="s">
        <v>12</v>
      </c>
      <c r="K429" s="41"/>
      <c r="L429" s="14">
        <v>619</v>
      </c>
      <c r="M429" s="14">
        <v>240</v>
      </c>
      <c r="N429" s="14">
        <f t="shared" si="41"/>
        <v>499</v>
      </c>
      <c r="O429" s="15">
        <f>N429*1130</f>
        <v>563870</v>
      </c>
      <c r="P429" s="34"/>
      <c r="Q429" s="34"/>
      <c r="R429" s="35">
        <f>(((P429*2)-Q429)/2)</f>
        <v>0</v>
      </c>
      <c r="S429" s="34">
        <f>R429*1130</f>
        <v>0</v>
      </c>
      <c r="T429" s="38">
        <f t="shared" si="45"/>
        <v>0</v>
      </c>
      <c r="U429" s="16">
        <f>LOOKUP(X429, Area!A:A, Area!E:E)</f>
        <v>13</v>
      </c>
      <c r="V429" s="17" t="str">
        <f>LOOKUP(X429, Area!A:A, Area!F:F)</f>
        <v>1회</v>
      </c>
      <c r="W429" s="39" t="str">
        <f>LOOKUP(X429, Area!A:A, Area!C:C)</f>
        <v>ZUH</v>
      </c>
      <c r="X429" s="4" t="s">
        <v>1099</v>
      </c>
      <c r="Y429" s="4" t="s">
        <v>1101</v>
      </c>
      <c r="Z429" s="59">
        <f>IF(Y429 = "", "", IF(LOOKUP(Y429, Hotel!A:A, Hotel!B:B)=0, " ", LOOKUP(Y429, Hotel!A:A, Hotel!B:B)))</f>
        <v>5</v>
      </c>
      <c r="AA429" s="4" t="str">
        <f>IF(Y429 = "", "", IF(LOOKUP(Y429, Hotel!A:A, Hotel!C:C)=0, " ", LOOKUP(Y429, Hotel!A:A, Hotel!C:C)))</f>
        <v>http://booking.com/2a69aed0515d3fee5</v>
      </c>
    </row>
    <row r="430" spans="1:27" x14ac:dyDescent="0.3">
      <c r="A430" s="12" t="str">
        <f>LOOKUP(B430, Nation!B:B, Nation!A:A)</f>
        <v>아시아</v>
      </c>
      <c r="B430" s="3" t="s">
        <v>71</v>
      </c>
      <c r="C430" s="12" t="str">
        <f>LOOKUP(X430, Area!A:A, Area!B:B)</f>
        <v>방콕</v>
      </c>
      <c r="D430" s="3" t="s">
        <v>3045</v>
      </c>
      <c r="E430" s="60" t="s">
        <v>1102</v>
      </c>
      <c r="F430" s="4" t="s">
        <v>3138</v>
      </c>
      <c r="G430" s="27">
        <v>42897</v>
      </c>
      <c r="H430" s="27">
        <v>42900</v>
      </c>
      <c r="I430" s="25" t="s">
        <v>21</v>
      </c>
      <c r="J430" s="25" t="s">
        <v>12</v>
      </c>
      <c r="K430" s="51"/>
      <c r="L430" s="26">
        <v>359</v>
      </c>
      <c r="M430" s="26">
        <v>120</v>
      </c>
      <c r="N430" s="14">
        <f t="shared" si="41"/>
        <v>299</v>
      </c>
      <c r="O430" s="15">
        <f>N430*1130</f>
        <v>337870</v>
      </c>
      <c r="P430" s="35">
        <v>289</v>
      </c>
      <c r="Q430" s="35">
        <v>60</v>
      </c>
      <c r="R430" s="35">
        <f>(((P430*2)-Q430)/2)</f>
        <v>259</v>
      </c>
      <c r="S430" s="34">
        <f>R430*1130</f>
        <v>292670</v>
      </c>
      <c r="T430" s="38">
        <f t="shared" si="45"/>
        <v>45200</v>
      </c>
      <c r="U430" s="16">
        <f>LOOKUP(X430, Area!A:A, Area!E:E)</f>
        <v>4</v>
      </c>
      <c r="V430" s="17" t="str">
        <f>LOOKUP(X430, Area!A:A, Area!F:F)</f>
        <v>직항</v>
      </c>
      <c r="W430" s="39" t="str">
        <f>LOOKUP(X430, Area!A:A, Area!C:C)</f>
        <v>BKK</v>
      </c>
      <c r="X430" s="3" t="s">
        <v>73</v>
      </c>
      <c r="Y430" s="3" t="s">
        <v>3046</v>
      </c>
      <c r="Z430" s="59">
        <f>IF(Y430 = "", "", IF(LOOKUP(Y430, Hotel!A:A, Hotel!B:B)=0, " ", LOOKUP(Y430, Hotel!A:A, Hotel!B:B)))</f>
        <v>4</v>
      </c>
      <c r="AA430" s="4" t="str">
        <f>IF(Y430 = "", "", IF(LOOKUP(Y430, Hotel!A:A, Hotel!C:C)=0, " ", LOOKUP(Y430, Hotel!A:A, Hotel!C:C)))</f>
        <v>http://booking.com/66aa3065b7560c3e5</v>
      </c>
    </row>
    <row r="431" spans="1:27" x14ac:dyDescent="0.3">
      <c r="A431" s="12" t="str">
        <f>LOOKUP(B431, Nation!B:B, Nation!A:A)</f>
        <v>아시아</v>
      </c>
      <c r="B431" s="3" t="s">
        <v>88</v>
      </c>
      <c r="C431" s="12" t="str">
        <f>LOOKUP(X431, Area!A:A, Area!B:B)</f>
        <v>파울 피낭 페낭항구</v>
      </c>
      <c r="D431" s="3" t="s">
        <v>3522</v>
      </c>
      <c r="E431" s="60" t="s">
        <v>1102</v>
      </c>
      <c r="F431" s="4" t="s">
        <v>3528</v>
      </c>
      <c r="G431" s="27">
        <v>42897</v>
      </c>
      <c r="H431" s="27">
        <v>42900</v>
      </c>
      <c r="I431" s="25" t="s">
        <v>21</v>
      </c>
      <c r="J431" s="25" t="s">
        <v>12</v>
      </c>
      <c r="K431" s="41"/>
      <c r="L431" s="45">
        <v>409</v>
      </c>
      <c r="M431" s="45">
        <v>150</v>
      </c>
      <c r="N431" s="14">
        <f t="shared" si="41"/>
        <v>334</v>
      </c>
      <c r="O431" s="15">
        <f>N431*1130</f>
        <v>377420</v>
      </c>
      <c r="P431" s="35"/>
      <c r="Q431" s="35"/>
      <c r="R431" s="35"/>
      <c r="S431" s="34"/>
      <c r="T431" s="38">
        <f t="shared" si="45"/>
        <v>0</v>
      </c>
      <c r="U431" s="16">
        <f>LOOKUP(X431, Area!A:A, Area!E:E)</f>
        <v>11</v>
      </c>
      <c r="V431" s="17" t="str">
        <f>LOOKUP(X431, Area!A:A, Area!F:F)</f>
        <v>1회</v>
      </c>
      <c r="W431" s="39" t="str">
        <f>LOOKUP(X431, Area!A:A, Area!C:C)</f>
        <v>PEN</v>
      </c>
      <c r="X431" s="3" t="s">
        <v>747</v>
      </c>
      <c r="Y431" s="44" t="s">
        <v>746</v>
      </c>
      <c r="Z431" s="59" t="str">
        <f>IF(Y431 = "", "", IF(LOOKUP(Y431, Hotel!A:A, Hotel!B:B)=0, " ", LOOKUP(Y431, Hotel!A:A, Hotel!B:B)))</f>
        <v xml:space="preserve"> </v>
      </c>
      <c r="AA431" s="4" t="str">
        <f>IF(Y431 = "", "", IF(LOOKUP(Y431, Hotel!A:A, Hotel!C:C)=0, " ", LOOKUP(Y431, Hotel!A:A, Hotel!C:C)))</f>
        <v>http://booking.com/a0c410b5c46f67f7</v>
      </c>
    </row>
    <row r="432" spans="1:27" x14ac:dyDescent="0.3">
      <c r="A432" s="12" t="str">
        <f>LOOKUP(B432, Nation!B:B, Nation!A:A)</f>
        <v>아시아</v>
      </c>
      <c r="B432" s="4" t="s">
        <v>91</v>
      </c>
      <c r="C432" s="12" t="str">
        <f>LOOKUP(X432, Area!A:A, Area!B:B)</f>
        <v>소주</v>
      </c>
      <c r="D432" s="4" t="s">
        <v>4293</v>
      </c>
      <c r="E432" s="60" t="s">
        <v>1102</v>
      </c>
      <c r="F432" s="4" t="s">
        <v>4558</v>
      </c>
      <c r="G432" s="18">
        <v>42897</v>
      </c>
      <c r="H432" s="18">
        <v>42900</v>
      </c>
      <c r="I432" s="13" t="s">
        <v>21</v>
      </c>
      <c r="J432" s="13" t="s">
        <v>12</v>
      </c>
      <c r="K432" s="49"/>
      <c r="L432" s="32">
        <v>499</v>
      </c>
      <c r="M432" s="32">
        <v>180</v>
      </c>
      <c r="N432" s="14">
        <f t="shared" si="41"/>
        <v>409</v>
      </c>
      <c r="O432" s="15">
        <f>N432*1130</f>
        <v>462170</v>
      </c>
      <c r="P432" s="34"/>
      <c r="Q432" s="34"/>
      <c r="R432" s="35">
        <f t="shared" ref="R432:R463" si="46">(((P432*2)-Q432)/2)</f>
        <v>0</v>
      </c>
      <c r="S432" s="34">
        <f>R432*1130</f>
        <v>0</v>
      </c>
      <c r="T432" s="38">
        <f t="shared" si="45"/>
        <v>0</v>
      </c>
      <c r="U432" s="16">
        <f>LOOKUP(X432, Area!A:A, Area!E:E)</f>
        <v>5</v>
      </c>
      <c r="V432" s="17" t="str">
        <f>LOOKUP(X432, Area!A:A, Area!F:F)</f>
        <v>1회</v>
      </c>
      <c r="W432" s="39" t="str">
        <f>LOOKUP(X432, Area!A:A, Area!C:C)</f>
        <v>SHA</v>
      </c>
      <c r="X432" s="4" t="s">
        <v>970</v>
      </c>
      <c r="Y432" s="4" t="s">
        <v>969</v>
      </c>
      <c r="Z432" s="4"/>
      <c r="AA432" s="4" t="str">
        <f>IF(Y432 = "", "", IF(LOOKUP(Y432, Hotel!A:A, Hotel!C:C)=0, " ", LOOKUP(Y432, Hotel!A:A, Hotel!C:C)))</f>
        <v>http://booking.com/a4e1fcf56cafcbe4</v>
      </c>
    </row>
    <row r="433" spans="1:27" x14ac:dyDescent="0.3">
      <c r="A433" s="12" t="str">
        <f>LOOKUP(B433, Nation!B:B, Nation!A:A)</f>
        <v>아시아</v>
      </c>
      <c r="B433" s="3" t="s">
        <v>583</v>
      </c>
      <c r="C433" s="12" t="str">
        <f>LOOKUP(X433, Area!A:A, Area!B:B)</f>
        <v>마카오</v>
      </c>
      <c r="D433" s="3" t="s">
        <v>2492</v>
      </c>
      <c r="E433" s="60" t="s">
        <v>1102</v>
      </c>
      <c r="F433" s="4" t="s">
        <v>3673</v>
      </c>
      <c r="G433" s="27">
        <v>42897</v>
      </c>
      <c r="H433" s="27">
        <v>42900</v>
      </c>
      <c r="I433" s="25" t="s">
        <v>21</v>
      </c>
      <c r="J433" s="25" t="s">
        <v>12</v>
      </c>
      <c r="K433" s="51"/>
      <c r="L433" s="45">
        <v>399</v>
      </c>
      <c r="M433" s="45">
        <v>120</v>
      </c>
      <c r="N433" s="14">
        <f t="shared" si="41"/>
        <v>339</v>
      </c>
      <c r="O433" s="15">
        <f>N433*1130</f>
        <v>383070</v>
      </c>
      <c r="P433" s="35">
        <v>319</v>
      </c>
      <c r="Q433" s="35">
        <v>60</v>
      </c>
      <c r="R433" s="35">
        <f t="shared" si="46"/>
        <v>289</v>
      </c>
      <c r="S433" s="34">
        <f>R433*1130</f>
        <v>326570</v>
      </c>
      <c r="T433" s="38">
        <f t="shared" si="45"/>
        <v>56500</v>
      </c>
      <c r="U433" s="16">
        <f>LOOKUP(X433, Area!A:A, Area!E:E)</f>
        <v>3</v>
      </c>
      <c r="V433" s="17" t="str">
        <f>LOOKUP(X433, Area!A:A, Area!F:F)</f>
        <v>직항</v>
      </c>
      <c r="W433" s="39" t="str">
        <f>LOOKUP(X433, Area!A:A, Area!C:C)</f>
        <v>MFM</v>
      </c>
      <c r="X433" s="3" t="s">
        <v>585</v>
      </c>
      <c r="Y433" s="4" t="s">
        <v>584</v>
      </c>
      <c r="Z433" s="59" t="str">
        <f>IF(Y433 = "", "", IF(LOOKUP(Y433, Hotel!A:A, Hotel!B:B)=0, " ", LOOKUP(Y433, Hotel!A:A, Hotel!B:B)))</f>
        <v xml:space="preserve"> </v>
      </c>
      <c r="AA433" s="4" t="str">
        <f>IF(Y433 = "", "", IF(LOOKUP(Y433, Hotel!A:A, Hotel!C:C)=0, " ", LOOKUP(Y433, Hotel!A:A, Hotel!C:C)))</f>
        <v>http://booking.com/b7de1186186b</v>
      </c>
    </row>
    <row r="434" spans="1:27" x14ac:dyDescent="0.3">
      <c r="A434" s="12" t="str">
        <f>LOOKUP(B434, Nation!B:B, Nation!A:A)</f>
        <v>아시아</v>
      </c>
      <c r="B434" s="24" t="s">
        <v>91</v>
      </c>
      <c r="C434" s="12" t="str">
        <f>LOOKUP(X434, Area!A:A, Area!B:B)</f>
        <v>항주</v>
      </c>
      <c r="D434" s="24" t="s">
        <v>416</v>
      </c>
      <c r="E434" s="60" t="s">
        <v>1102</v>
      </c>
      <c r="F434" s="12" t="s">
        <v>1159</v>
      </c>
      <c r="G434" s="27">
        <v>42897</v>
      </c>
      <c r="H434" s="27">
        <v>42900</v>
      </c>
      <c r="I434" s="25" t="s">
        <v>2496</v>
      </c>
      <c r="J434" s="25" t="s">
        <v>12</v>
      </c>
      <c r="K434" s="42"/>
      <c r="L434" s="14">
        <v>399</v>
      </c>
      <c r="M434" s="14">
        <v>120</v>
      </c>
      <c r="N434" s="14">
        <f t="shared" si="41"/>
        <v>339</v>
      </c>
      <c r="O434" s="15">
        <f>N434*1130</f>
        <v>383070</v>
      </c>
      <c r="P434" s="35">
        <v>319</v>
      </c>
      <c r="Q434" s="35">
        <v>60</v>
      </c>
      <c r="R434" s="35">
        <f t="shared" si="46"/>
        <v>289</v>
      </c>
      <c r="S434" s="34">
        <f>R434*1130</f>
        <v>326570</v>
      </c>
      <c r="T434" s="38">
        <f t="shared" si="45"/>
        <v>56500</v>
      </c>
      <c r="U434" s="16">
        <f>LOOKUP(X434, Area!A:A, Area!E:E)</f>
        <v>2</v>
      </c>
      <c r="V434" s="17" t="str">
        <f>LOOKUP(X434, Area!A:A, Area!F:F)</f>
        <v>직항</v>
      </c>
      <c r="W434" s="39" t="str">
        <f>LOOKUP(X434, Area!A:A, Area!C:C)</f>
        <v>HGH</v>
      </c>
      <c r="X434" s="3" t="s">
        <v>413</v>
      </c>
      <c r="Y434" s="3" t="s">
        <v>412</v>
      </c>
      <c r="Z434" s="59">
        <f>IF(Y434 = "", "", IF(LOOKUP(Y434, Hotel!A:A, Hotel!B:B)=0, " ", LOOKUP(Y434, Hotel!A:A, Hotel!B:B)))</f>
        <v>4</v>
      </c>
      <c r="AA434" s="4" t="str">
        <f>IF(Y434 = "", "", IF(LOOKUP(Y434, Hotel!A:A, Hotel!C:C)=0, " ", LOOKUP(Y434, Hotel!A:A, Hotel!C:C)))</f>
        <v>http://booking.com/73c0f0cb012337dfd</v>
      </c>
    </row>
    <row r="435" spans="1:27" x14ac:dyDescent="0.3">
      <c r="A435" s="12" t="str">
        <f>LOOKUP(B435, Nation!B:B, Nation!A:A)</f>
        <v>오세아니아</v>
      </c>
      <c r="B435" s="12" t="s">
        <v>7</v>
      </c>
      <c r="C435" s="12" t="str">
        <f>LOOKUP(X435, Area!A:A, Area!B:B)</f>
        <v>빅토리아 멜버른</v>
      </c>
      <c r="D435" s="12" t="s">
        <v>2548</v>
      </c>
      <c r="E435" s="60" t="s">
        <v>1102</v>
      </c>
      <c r="F435" s="12" t="s">
        <v>1140</v>
      </c>
      <c r="G435" s="18">
        <v>42897</v>
      </c>
      <c r="H435" s="18">
        <v>42900</v>
      </c>
      <c r="I435" s="13" t="s">
        <v>668</v>
      </c>
      <c r="J435" s="13" t="s">
        <v>12</v>
      </c>
      <c r="K435" s="41"/>
      <c r="L435" s="14">
        <v>399</v>
      </c>
      <c r="M435" s="14">
        <v>120</v>
      </c>
      <c r="N435" s="14">
        <f t="shared" si="41"/>
        <v>339</v>
      </c>
      <c r="O435" s="15">
        <f>N435*1130</f>
        <v>383070</v>
      </c>
      <c r="P435" s="35">
        <v>249</v>
      </c>
      <c r="Q435" s="35">
        <v>60</v>
      </c>
      <c r="R435" s="35">
        <f t="shared" si="46"/>
        <v>219</v>
      </c>
      <c r="S435" s="34">
        <f>R435*1130</f>
        <v>247470</v>
      </c>
      <c r="T435" s="38">
        <f t="shared" si="45"/>
        <v>135600</v>
      </c>
      <c r="U435" s="16">
        <f>LOOKUP(X435, Area!A:A, Area!E:E)</f>
        <v>13</v>
      </c>
      <c r="V435" s="17" t="str">
        <f>LOOKUP(X435, Area!A:A, Area!F:F)</f>
        <v>1회</v>
      </c>
      <c r="W435" s="39" t="str">
        <f>LOOKUP(X435, Area!A:A, Area!C:C)</f>
        <v>MEL</v>
      </c>
      <c r="X435" s="4" t="s">
        <v>632</v>
      </c>
      <c r="Y435" s="4" t="s">
        <v>631</v>
      </c>
      <c r="Z435" s="59" t="str">
        <f>IF(Y435 = "", "", IF(LOOKUP(Y435, Hotel!A:A, Hotel!B:B)=0, " ", LOOKUP(Y435, Hotel!A:A, Hotel!B:B)))</f>
        <v xml:space="preserve"> </v>
      </c>
      <c r="AA435" s="4" t="str">
        <f>IF(Y435 = "", "", IF(LOOKUP(Y435, Hotel!A:A, Hotel!C:C)=0, " ", LOOKUP(Y435, Hotel!A:A, Hotel!C:C)))</f>
        <v>http://booking.com/2d13d946ea157d</v>
      </c>
    </row>
    <row r="436" spans="1:27" x14ac:dyDescent="0.3">
      <c r="A436" s="12" t="str">
        <f>LOOKUP(B436, Nation!B:B, Nation!A:A)</f>
        <v>아시아</v>
      </c>
      <c r="B436" s="3" t="s">
        <v>249</v>
      </c>
      <c r="C436" s="12" t="str">
        <f>LOOKUP(X436, Area!A:A, Area!B:B)</f>
        <v>호치민</v>
      </c>
      <c r="D436" s="3" t="s">
        <v>3397</v>
      </c>
      <c r="E436" s="60" t="s">
        <v>1102</v>
      </c>
      <c r="F436" s="4" t="s">
        <v>3413</v>
      </c>
      <c r="G436" s="27">
        <v>42897</v>
      </c>
      <c r="H436" s="27">
        <v>42900</v>
      </c>
      <c r="I436" s="25" t="s">
        <v>21</v>
      </c>
      <c r="J436" s="25" t="s">
        <v>12</v>
      </c>
      <c r="K436" s="51"/>
      <c r="L436" s="26">
        <v>319</v>
      </c>
      <c r="M436" s="26">
        <v>90</v>
      </c>
      <c r="N436" s="14">
        <f t="shared" si="41"/>
        <v>274</v>
      </c>
      <c r="O436" s="15">
        <f>N436*1130</f>
        <v>309620</v>
      </c>
      <c r="P436" s="35">
        <v>259</v>
      </c>
      <c r="Q436" s="35">
        <v>60</v>
      </c>
      <c r="R436" s="35">
        <f t="shared" si="46"/>
        <v>229</v>
      </c>
      <c r="S436" s="34">
        <f>R436*1130</f>
        <v>258770</v>
      </c>
      <c r="T436" s="38">
        <f t="shared" si="45"/>
        <v>50850</v>
      </c>
      <c r="U436" s="16">
        <f>LOOKUP(X436, Area!A:A, Area!E:E)</f>
        <v>5</v>
      </c>
      <c r="V436" s="17" t="str">
        <f>LOOKUP(X436, Area!A:A, Area!F:F)</f>
        <v>직항</v>
      </c>
      <c r="W436" s="39" t="str">
        <f>LOOKUP(X436, Area!A:A, Area!C:C)</f>
        <v>SGN</v>
      </c>
      <c r="X436" s="3" t="s">
        <v>1001</v>
      </c>
      <c r="Y436" s="4" t="s">
        <v>3235</v>
      </c>
      <c r="Z436" s="59">
        <f>IF(Y436 = "", "", IF(LOOKUP(Y436, Hotel!A:A, Hotel!B:B)=0, " ", LOOKUP(Y436, Hotel!A:A, Hotel!B:B)))</f>
        <v>5</v>
      </c>
      <c r="AA436" s="4" t="str">
        <f>IF(Y436 = "", "", IF(LOOKUP(Y436, Hotel!A:A, Hotel!C:C)=0, " ", LOOKUP(Y436, Hotel!A:A, Hotel!C:C)))</f>
        <v>http://booking.com/75fbfb9ef59766</v>
      </c>
    </row>
    <row r="437" spans="1:27" x14ac:dyDescent="0.3">
      <c r="A437" s="12" t="str">
        <f>LOOKUP(B437, Nation!B:B, Nation!A:A)</f>
        <v>아시아</v>
      </c>
      <c r="B437" s="24" t="s">
        <v>115</v>
      </c>
      <c r="C437" s="12" t="str">
        <f>LOOKUP(X437, Area!A:A, Area!B:B)</f>
        <v>마닐라</v>
      </c>
      <c r="D437" s="24" t="s">
        <v>3315</v>
      </c>
      <c r="E437" s="60" t="s">
        <v>1102</v>
      </c>
      <c r="F437" s="4" t="s">
        <v>3331</v>
      </c>
      <c r="G437" s="18">
        <v>42897</v>
      </c>
      <c r="H437" s="18">
        <v>42901</v>
      </c>
      <c r="I437" s="25" t="s">
        <v>3301</v>
      </c>
      <c r="J437" s="25" t="s">
        <v>3</v>
      </c>
      <c r="K437" s="51"/>
      <c r="L437" s="26">
        <v>639</v>
      </c>
      <c r="M437" s="26">
        <v>240</v>
      </c>
      <c r="N437" s="14">
        <f t="shared" si="41"/>
        <v>519</v>
      </c>
      <c r="O437" s="15">
        <f>N437*1130</f>
        <v>586470</v>
      </c>
      <c r="P437" s="34"/>
      <c r="Q437" s="34"/>
      <c r="R437" s="35">
        <f t="shared" si="46"/>
        <v>0</v>
      </c>
      <c r="S437" s="34">
        <f>R437*1130</f>
        <v>0</v>
      </c>
      <c r="T437" s="38">
        <f t="shared" si="45"/>
        <v>0</v>
      </c>
      <c r="U437" s="16">
        <f>LOOKUP(X437, Area!A:A, Area!E:E)</f>
        <v>4</v>
      </c>
      <c r="V437" s="17" t="str">
        <f>LOOKUP(X437, Area!A:A, Area!F:F)</f>
        <v>직항</v>
      </c>
      <c r="W437" s="39" t="str">
        <f>LOOKUP(X437, Area!A:A, Area!C:C)</f>
        <v>MNL</v>
      </c>
      <c r="X437" s="3" t="s">
        <v>3316</v>
      </c>
      <c r="Y437" s="3" t="s">
        <v>3317</v>
      </c>
      <c r="Z437" s="59">
        <f>IF(Y437 = "", "", IF(LOOKUP(Y437, Hotel!A:A, Hotel!B:B)=0, " ", LOOKUP(Y437, Hotel!A:A, Hotel!B:B)))</f>
        <v>5</v>
      </c>
      <c r="AA437" s="4" t="str">
        <f>IF(Y437 = "", "", IF(LOOKUP(Y437, Hotel!A:A, Hotel!C:C)=0, " ", LOOKUP(Y437, Hotel!A:A, Hotel!C:C)))</f>
        <v>http://booking.com/549740efe66a</v>
      </c>
    </row>
    <row r="438" spans="1:27" x14ac:dyDescent="0.3">
      <c r="A438" s="12" t="str">
        <f>LOOKUP(B438, Nation!B:B, Nation!A:A)</f>
        <v>아시아</v>
      </c>
      <c r="B438" s="4" t="s">
        <v>91</v>
      </c>
      <c r="C438" s="12" t="str">
        <f>LOOKUP(X438, Area!A:A, Area!B:B)</f>
        <v>산동성 청도</v>
      </c>
      <c r="D438" s="4" t="s">
        <v>4246</v>
      </c>
      <c r="E438" s="60" t="s">
        <v>1102</v>
      </c>
      <c r="F438" s="4" t="s">
        <v>4370</v>
      </c>
      <c r="G438" s="18">
        <v>42897</v>
      </c>
      <c r="H438" s="18">
        <v>42900</v>
      </c>
      <c r="I438" s="13" t="s">
        <v>21</v>
      </c>
      <c r="J438" s="13" t="s">
        <v>12</v>
      </c>
      <c r="K438" s="65"/>
      <c r="L438" s="32">
        <v>539</v>
      </c>
      <c r="M438" s="32">
        <v>210</v>
      </c>
      <c r="N438" s="14">
        <f t="shared" si="41"/>
        <v>434</v>
      </c>
      <c r="O438" s="15">
        <f>N438*1130</f>
        <v>490420</v>
      </c>
      <c r="P438" s="34"/>
      <c r="Q438" s="34"/>
      <c r="R438" s="35">
        <f t="shared" si="46"/>
        <v>0</v>
      </c>
      <c r="S438" s="34">
        <f>R438*1130</f>
        <v>0</v>
      </c>
      <c r="T438" s="38">
        <f t="shared" si="45"/>
        <v>0</v>
      </c>
      <c r="U438" s="16">
        <f>LOOKUP(X438, Area!A:A, Area!E:E)</f>
        <v>1</v>
      </c>
      <c r="V438" s="17" t="str">
        <f>LOOKUP(X438, Area!A:A, Area!F:F)</f>
        <v>직항</v>
      </c>
      <c r="W438" s="39" t="str">
        <f>LOOKUP(X438, Area!A:A, Area!C:C)</f>
        <v>TAO</v>
      </c>
      <c r="X438" s="4" t="s">
        <v>820</v>
      </c>
      <c r="Y438" s="4" t="s">
        <v>819</v>
      </c>
      <c r="Z438" s="4"/>
      <c r="AA438" s="4" t="str">
        <f>IF(Y438 = "", "", IF(LOOKUP(Y438, Hotel!A:A, Hotel!C:C)=0, " ", LOOKUP(Y438, Hotel!A:A, Hotel!C:C)))</f>
        <v>http://booking.com/70bc0f538a3e47d</v>
      </c>
    </row>
    <row r="439" spans="1:27" x14ac:dyDescent="0.3">
      <c r="A439" s="12" t="str">
        <f>LOOKUP(B439, Nation!B:B, Nation!A:A)</f>
        <v>아시아</v>
      </c>
      <c r="B439" s="12" t="s">
        <v>432</v>
      </c>
      <c r="C439" s="12" t="str">
        <f>LOOKUP(X439, Area!A:A, Area!B:B)</f>
        <v>홍콩</v>
      </c>
      <c r="D439" s="12" t="s">
        <v>443</v>
      </c>
      <c r="E439" s="60" t="s">
        <v>1102</v>
      </c>
      <c r="F439" s="4" t="s">
        <v>2977</v>
      </c>
      <c r="G439" s="27">
        <v>42897</v>
      </c>
      <c r="H439" s="27">
        <v>42900</v>
      </c>
      <c r="I439" s="13" t="s">
        <v>21</v>
      </c>
      <c r="J439" s="13" t="s">
        <v>12</v>
      </c>
      <c r="K439" s="41"/>
      <c r="L439" s="14">
        <v>499</v>
      </c>
      <c r="M439" s="14">
        <v>180</v>
      </c>
      <c r="N439" s="14">
        <f t="shared" si="41"/>
        <v>409</v>
      </c>
      <c r="O439" s="15">
        <f>N439*1130</f>
        <v>462170</v>
      </c>
      <c r="P439" s="35">
        <v>429</v>
      </c>
      <c r="Q439" s="35">
        <v>60</v>
      </c>
      <c r="R439" s="35">
        <f t="shared" si="46"/>
        <v>399</v>
      </c>
      <c r="S439" s="34">
        <f>R439*1130</f>
        <v>450870</v>
      </c>
      <c r="T439" s="38">
        <f t="shared" si="45"/>
        <v>11300</v>
      </c>
      <c r="U439" s="16">
        <f>LOOKUP(X439, Area!A:A, Area!E:E)</f>
        <v>4</v>
      </c>
      <c r="V439" s="17" t="str">
        <f>LOOKUP(X439, Area!A:A, Area!F:F)</f>
        <v>직항</v>
      </c>
      <c r="W439" s="39" t="str">
        <f>LOOKUP(X439, Area!A:A, Area!C:C)</f>
        <v>HKG</v>
      </c>
      <c r="X439" s="4" t="s">
        <v>436</v>
      </c>
      <c r="Y439" s="4" t="s">
        <v>435</v>
      </c>
      <c r="Z439" s="59">
        <f>IF(Y439 = "", "", IF(LOOKUP(Y439, Hotel!A:A, Hotel!B:B)=0, " ", LOOKUP(Y439, Hotel!A:A, Hotel!B:B)))</f>
        <v>4</v>
      </c>
      <c r="AA439" s="4" t="str">
        <f>IF(Y439 = "", "", IF(LOOKUP(Y439, Hotel!A:A, Hotel!C:C)=0, " ", LOOKUP(Y439, Hotel!A:A, Hotel!C:C)))</f>
        <v>http://booking.com/3d60717d835d</v>
      </c>
    </row>
    <row r="440" spans="1:27" x14ac:dyDescent="0.3">
      <c r="A440" s="12" t="str">
        <f>LOOKUP(B440, Nation!B:B, Nation!A:A)</f>
        <v>아시아</v>
      </c>
      <c r="B440" s="24" t="s">
        <v>432</v>
      </c>
      <c r="C440" s="12" t="str">
        <f>LOOKUP(X440, Area!A:A, Area!B:B)</f>
        <v>홍콩</v>
      </c>
      <c r="D440" s="24" t="s">
        <v>2631</v>
      </c>
      <c r="E440" s="60" t="s">
        <v>1102</v>
      </c>
      <c r="F440" s="12" t="s">
        <v>2713</v>
      </c>
      <c r="G440" s="18">
        <v>42897</v>
      </c>
      <c r="H440" s="18">
        <v>42900</v>
      </c>
      <c r="I440" s="25" t="s">
        <v>21</v>
      </c>
      <c r="J440" s="25" t="s">
        <v>12</v>
      </c>
      <c r="K440" s="51"/>
      <c r="L440" s="26">
        <v>579</v>
      </c>
      <c r="M440" s="26">
        <v>210</v>
      </c>
      <c r="N440" s="14">
        <f t="shared" si="41"/>
        <v>474</v>
      </c>
      <c r="O440" s="15">
        <f>N440*1130</f>
        <v>535620</v>
      </c>
      <c r="P440" s="34"/>
      <c r="Q440" s="34"/>
      <c r="R440" s="35">
        <f t="shared" si="46"/>
        <v>0</v>
      </c>
      <c r="S440" s="34">
        <f>R440*1130</f>
        <v>0</v>
      </c>
      <c r="T440" s="38">
        <f t="shared" si="45"/>
        <v>0</v>
      </c>
      <c r="U440" s="16">
        <f>LOOKUP(X440, Area!A:A, Area!E:E)</f>
        <v>4</v>
      </c>
      <c r="V440" s="17" t="str">
        <f>LOOKUP(X440, Area!A:A, Area!F:F)</f>
        <v>직항</v>
      </c>
      <c r="W440" s="39" t="str">
        <f>LOOKUP(X440, Area!A:A, Area!C:C)</f>
        <v>HKG</v>
      </c>
      <c r="X440" s="3" t="s">
        <v>436</v>
      </c>
      <c r="Y440" s="3" t="s">
        <v>2632</v>
      </c>
      <c r="Z440" s="59" t="str">
        <f>IF(Y440 = "", "", IF(LOOKUP(Y440, Hotel!A:A, Hotel!B:B)=0, " ", LOOKUP(Y440, Hotel!A:A, Hotel!B:B)))</f>
        <v xml:space="preserve"> </v>
      </c>
      <c r="AA440" s="4" t="str">
        <f>IF(Y440 = "", "", IF(LOOKUP(Y440, Hotel!A:A, Hotel!C:C)=0, " ", LOOKUP(Y440, Hotel!A:A, Hotel!C:C)))</f>
        <v>http://booking.com/f8af2f26ebfb34b</v>
      </c>
    </row>
    <row r="441" spans="1:27" x14ac:dyDescent="0.3">
      <c r="A441" s="12" t="str">
        <f>LOOKUP(B441, Nation!B:B, Nation!A:A)</f>
        <v>아시아</v>
      </c>
      <c r="B441" s="4" t="s">
        <v>482</v>
      </c>
      <c r="C441" s="12" t="str">
        <f>LOOKUP(X441, Area!A:A, Area!B:B)</f>
        <v>타이페이</v>
      </c>
      <c r="D441" s="4" t="s">
        <v>4482</v>
      </c>
      <c r="E441" s="60" t="s">
        <v>1102</v>
      </c>
      <c r="F441" s="4" t="s">
        <v>4489</v>
      </c>
      <c r="G441" s="18">
        <v>42897</v>
      </c>
      <c r="H441" s="18">
        <v>42900</v>
      </c>
      <c r="I441" s="13" t="s">
        <v>21</v>
      </c>
      <c r="J441" s="13" t="s">
        <v>12</v>
      </c>
      <c r="K441" s="49"/>
      <c r="L441" s="32">
        <v>699</v>
      </c>
      <c r="M441" s="32">
        <v>270</v>
      </c>
      <c r="N441" s="14">
        <f t="shared" si="41"/>
        <v>564</v>
      </c>
      <c r="O441" s="15">
        <f>N441*1130</f>
        <v>637320</v>
      </c>
      <c r="P441" s="34"/>
      <c r="Q441" s="34"/>
      <c r="R441" s="35">
        <f t="shared" si="46"/>
        <v>0</v>
      </c>
      <c r="S441" s="34">
        <f>R441*1130</f>
        <v>0</v>
      </c>
      <c r="T441" s="38">
        <f t="shared" si="45"/>
        <v>0</v>
      </c>
      <c r="U441" s="16">
        <f>LOOKUP(X441, Area!A:A, Area!E:E)</f>
        <v>2</v>
      </c>
      <c r="V441" s="17" t="str">
        <f>LOOKUP(X441, Area!A:A, Area!F:F)</f>
        <v>직항</v>
      </c>
      <c r="W441" s="39" t="str">
        <f>LOOKUP(X441, Area!A:A, Area!C:C)</f>
        <v>TPE</v>
      </c>
      <c r="X441" s="4" t="s">
        <v>983</v>
      </c>
      <c r="Y441" s="4" t="s">
        <v>984</v>
      </c>
      <c r="Z441" s="4"/>
      <c r="AA441" s="4" t="str">
        <f>IF(Y441 = "", "", IF(LOOKUP(Y441, Hotel!A:A, Hotel!C:C)=0, " ", LOOKUP(Y441, Hotel!A:A, Hotel!C:C)))</f>
        <v>http://booking.com/75e3a54ed317fd0a</v>
      </c>
    </row>
    <row r="442" spans="1:27" x14ac:dyDescent="0.3">
      <c r="A442" s="12" t="str">
        <f>LOOKUP(B442, Nation!B:B, Nation!A:A)</f>
        <v>아시아</v>
      </c>
      <c r="B442" s="24" t="s">
        <v>601</v>
      </c>
      <c r="C442" s="12" t="str">
        <f>LOOKUP(X442, Area!A:A, Area!B:B)</f>
        <v>만달레이</v>
      </c>
      <c r="D442" s="24" t="s">
        <v>2633</v>
      </c>
      <c r="E442" s="60" t="s">
        <v>1102</v>
      </c>
      <c r="F442" s="12" t="s">
        <v>2714</v>
      </c>
      <c r="G442" s="18">
        <v>42897</v>
      </c>
      <c r="H442" s="18">
        <v>42901</v>
      </c>
      <c r="I442" s="25" t="s">
        <v>21</v>
      </c>
      <c r="J442" s="25" t="s">
        <v>3</v>
      </c>
      <c r="K442" s="51"/>
      <c r="L442" s="26">
        <v>679</v>
      </c>
      <c r="M442" s="26">
        <v>240</v>
      </c>
      <c r="N442" s="14">
        <f t="shared" si="41"/>
        <v>559</v>
      </c>
      <c r="O442" s="15">
        <f>N442*1130</f>
        <v>631670</v>
      </c>
      <c r="P442" s="34"/>
      <c r="Q442" s="34"/>
      <c r="R442" s="35">
        <f t="shared" si="46"/>
        <v>0</v>
      </c>
      <c r="S442" s="34">
        <f>R442*1130</f>
        <v>0</v>
      </c>
      <c r="T442" s="38">
        <f t="shared" si="45"/>
        <v>0</v>
      </c>
      <c r="U442" s="16">
        <f>LOOKUP(X442, Area!A:A, Area!E:E)</f>
        <v>16</v>
      </c>
      <c r="V442" s="17" t="str">
        <f>LOOKUP(X442, Area!A:A, Area!F:F)</f>
        <v>1회</v>
      </c>
      <c r="W442" s="39" t="str">
        <f>LOOKUP(X442, Area!A:A, Area!C:C)</f>
        <v>MDL</v>
      </c>
      <c r="X442" s="3" t="s">
        <v>603</v>
      </c>
      <c r="Y442" s="4" t="s">
        <v>2738</v>
      </c>
      <c r="Z442" s="59">
        <f>IF(Y442 = "", "", IF(LOOKUP(Y442, Hotel!A:A, Hotel!B:B)=0, " ", LOOKUP(Y442, Hotel!A:A, Hotel!B:B)))</f>
        <v>5</v>
      </c>
      <c r="AA442" s="4" t="str">
        <f>IF(Y442 = "", "", IF(LOOKUP(Y442, Hotel!A:A, Hotel!C:C)=0, " ", LOOKUP(Y442, Hotel!A:A, Hotel!C:C)))</f>
        <v xml:space="preserve"> </v>
      </c>
    </row>
    <row r="443" spans="1:27" x14ac:dyDescent="0.3">
      <c r="A443" s="12" t="str">
        <f>LOOKUP(B443, Nation!B:B, Nation!A:A)</f>
        <v>아시아</v>
      </c>
      <c r="B443" s="3" t="s">
        <v>71</v>
      </c>
      <c r="C443" s="12" t="str">
        <f>LOOKUP(X443, Area!A:A, Area!B:B)</f>
        <v>방콕</v>
      </c>
      <c r="D443" s="3" t="s">
        <v>3083</v>
      </c>
      <c r="E443" s="60" t="s">
        <v>1102</v>
      </c>
      <c r="F443" s="4" t="s">
        <v>3139</v>
      </c>
      <c r="G443" s="27">
        <v>42898</v>
      </c>
      <c r="H443" s="27">
        <v>42902</v>
      </c>
      <c r="I443" s="25" t="s">
        <v>25</v>
      </c>
      <c r="J443" s="25" t="s">
        <v>3</v>
      </c>
      <c r="K443" s="51"/>
      <c r="L443" s="26">
        <v>619</v>
      </c>
      <c r="M443" s="26">
        <v>210</v>
      </c>
      <c r="N443" s="14">
        <f t="shared" si="41"/>
        <v>514</v>
      </c>
      <c r="O443" s="15">
        <f>N443*1130</f>
        <v>580820</v>
      </c>
      <c r="P443" s="34"/>
      <c r="Q443" s="34"/>
      <c r="R443" s="35">
        <f t="shared" si="46"/>
        <v>0</v>
      </c>
      <c r="S443" s="34">
        <f>R443*1130</f>
        <v>0</v>
      </c>
      <c r="T443" s="38">
        <f t="shared" si="45"/>
        <v>0</v>
      </c>
      <c r="U443" s="16">
        <f>LOOKUP(X443, Area!A:A, Area!E:E)</f>
        <v>4</v>
      </c>
      <c r="V443" s="17" t="str">
        <f>LOOKUP(X443, Area!A:A, Area!F:F)</f>
        <v>직항</v>
      </c>
      <c r="W443" s="39" t="str">
        <f>LOOKUP(X443, Area!A:A, Area!C:C)</f>
        <v>BKK</v>
      </c>
      <c r="X443" s="3" t="s">
        <v>73</v>
      </c>
      <c r="Y443" s="3" t="s">
        <v>77</v>
      </c>
      <c r="Z443" s="59">
        <f>IF(Y443 = "", "", IF(LOOKUP(Y443, Hotel!A:A, Hotel!B:B)=0, " ", LOOKUP(Y443, Hotel!A:A, Hotel!B:B)))</f>
        <v>5</v>
      </c>
      <c r="AA443" s="4" t="str">
        <f>IF(Y443 = "", "", IF(LOOKUP(Y443, Hotel!A:A, Hotel!C:C)=0, " ", LOOKUP(Y443, Hotel!A:A, Hotel!C:C)))</f>
        <v>http://booking.com/2f2500cb951ba9</v>
      </c>
    </row>
    <row r="444" spans="1:27" x14ac:dyDescent="0.3">
      <c r="A444" s="12" t="str">
        <f>LOOKUP(B444, Nation!B:B, Nation!A:A)</f>
        <v>아시아</v>
      </c>
      <c r="B444" s="4" t="s">
        <v>583</v>
      </c>
      <c r="C444" s="12" t="str">
        <f>LOOKUP(X444, Area!A:A, Area!B:B)</f>
        <v>마카오</v>
      </c>
      <c r="D444" s="4" t="s">
        <v>4466</v>
      </c>
      <c r="E444" s="60" t="s">
        <v>1102</v>
      </c>
      <c r="F444" s="4" t="s">
        <v>4499</v>
      </c>
      <c r="G444" s="18">
        <v>42898</v>
      </c>
      <c r="H444" s="18">
        <v>42901</v>
      </c>
      <c r="I444" s="13" t="s">
        <v>25</v>
      </c>
      <c r="J444" s="13" t="s">
        <v>12</v>
      </c>
      <c r="K444" s="49"/>
      <c r="L444" s="32">
        <v>369</v>
      </c>
      <c r="M444" s="32">
        <v>150</v>
      </c>
      <c r="N444" s="14">
        <f t="shared" si="41"/>
        <v>294</v>
      </c>
      <c r="O444" s="15">
        <f>N444*1130</f>
        <v>332220</v>
      </c>
      <c r="P444" s="34"/>
      <c r="Q444" s="34"/>
      <c r="R444" s="35">
        <f t="shared" si="46"/>
        <v>0</v>
      </c>
      <c r="S444" s="34">
        <f>R444*1130</f>
        <v>0</v>
      </c>
      <c r="T444" s="38">
        <f t="shared" si="45"/>
        <v>0</v>
      </c>
      <c r="U444" s="16">
        <f>LOOKUP(X444, Area!A:A, Area!E:E)</f>
        <v>3</v>
      </c>
      <c r="V444" s="17" t="str">
        <f>LOOKUP(X444, Area!A:A, Area!F:F)</f>
        <v>직항</v>
      </c>
      <c r="W444" s="39" t="str">
        <f>LOOKUP(X444, Area!A:A, Area!C:C)</f>
        <v>MFM</v>
      </c>
      <c r="X444" s="4" t="s">
        <v>585</v>
      </c>
      <c r="Y444" s="4" t="s">
        <v>4467</v>
      </c>
      <c r="Z444" s="4"/>
      <c r="AA444" s="4" t="str">
        <f>IF(Y444 = "", "", IF(LOOKUP(Y444, Hotel!A:A, Hotel!C:C)=0, " ", LOOKUP(Y444, Hotel!A:A, Hotel!C:C)))</f>
        <v>http://booking.com/781497ba3d5d79a</v>
      </c>
    </row>
    <row r="445" spans="1:27" x14ac:dyDescent="0.3">
      <c r="A445" s="12" t="str">
        <f>LOOKUP(B445, Nation!B:B, Nation!A:A)</f>
        <v>아시아</v>
      </c>
      <c r="B445" s="12" t="s">
        <v>91</v>
      </c>
      <c r="C445" s="12" t="str">
        <f>LOOKUP(X445, Area!A:A, Area!B:B)</f>
        <v>산시 시안</v>
      </c>
      <c r="D445" s="12" t="s">
        <v>2552</v>
      </c>
      <c r="E445" s="60" t="s">
        <v>1102</v>
      </c>
      <c r="F445" s="12" t="s">
        <v>1158</v>
      </c>
      <c r="G445" s="27">
        <v>42898</v>
      </c>
      <c r="H445" s="27">
        <v>42901</v>
      </c>
      <c r="I445" s="25" t="s">
        <v>2495</v>
      </c>
      <c r="J445" s="13" t="s">
        <v>12</v>
      </c>
      <c r="K445" s="41"/>
      <c r="L445" s="14">
        <v>399</v>
      </c>
      <c r="M445" s="14">
        <v>120</v>
      </c>
      <c r="N445" s="14">
        <f t="shared" si="41"/>
        <v>339</v>
      </c>
      <c r="O445" s="15">
        <f>N445*1130</f>
        <v>383070</v>
      </c>
      <c r="P445" s="35">
        <v>319</v>
      </c>
      <c r="Q445" s="35">
        <v>60</v>
      </c>
      <c r="R445" s="35">
        <f t="shared" si="46"/>
        <v>289</v>
      </c>
      <c r="S445" s="34">
        <f>R445*1130</f>
        <v>326570</v>
      </c>
      <c r="T445" s="38">
        <f t="shared" si="45"/>
        <v>56500</v>
      </c>
      <c r="U445" s="16">
        <f>LOOKUP(X445, Area!A:A, Area!E:E)</f>
        <v>3</v>
      </c>
      <c r="V445" s="17" t="str">
        <f>LOOKUP(X445, Area!A:A, Area!F:F)</f>
        <v>직항</v>
      </c>
      <c r="W445" s="39" t="str">
        <f>LOOKUP(X445, Area!A:A, Area!C:C)</f>
        <v>XIY</v>
      </c>
      <c r="X445" s="4" t="s">
        <v>1077</v>
      </c>
      <c r="Y445" s="4" t="s">
        <v>2553</v>
      </c>
      <c r="Z445" s="59">
        <f>IF(Y445 = "", "", IF(LOOKUP(Y445, Hotel!A:A, Hotel!B:B)=0, " ", LOOKUP(Y445, Hotel!A:A, Hotel!B:B)))</f>
        <v>5</v>
      </c>
      <c r="AA445" s="4" t="str">
        <f>IF(Y445 = "", "", IF(LOOKUP(Y445, Hotel!A:A, Hotel!C:C)=0, " ", LOOKUP(Y445, Hotel!A:A, Hotel!C:C)))</f>
        <v>http://booking.com/e5720c1402b1b5b95</v>
      </c>
    </row>
    <row r="446" spans="1:27" x14ac:dyDescent="0.3">
      <c r="A446" s="12" t="str">
        <f>LOOKUP(B446, Nation!B:B, Nation!A:A)</f>
        <v>아시아</v>
      </c>
      <c r="B446" s="24" t="s">
        <v>482</v>
      </c>
      <c r="C446" s="12" t="str">
        <f>LOOKUP(X446, Area!A:A, Area!B:B)</f>
        <v>타이중</v>
      </c>
      <c r="D446" s="24" t="s">
        <v>2594</v>
      </c>
      <c r="E446" s="60" t="s">
        <v>1102</v>
      </c>
      <c r="F446" s="12" t="s">
        <v>1173</v>
      </c>
      <c r="G446" s="27">
        <v>42898</v>
      </c>
      <c r="H446" s="27">
        <v>42901</v>
      </c>
      <c r="I446" s="25" t="s">
        <v>2495</v>
      </c>
      <c r="J446" s="25" t="s">
        <v>12</v>
      </c>
      <c r="K446" s="41"/>
      <c r="L446" s="14">
        <v>359</v>
      </c>
      <c r="M446" s="14">
        <v>120</v>
      </c>
      <c r="N446" s="14">
        <f t="shared" si="41"/>
        <v>299</v>
      </c>
      <c r="O446" s="15">
        <f>N446*1130</f>
        <v>337870</v>
      </c>
      <c r="P446" s="35">
        <v>289</v>
      </c>
      <c r="Q446" s="35">
        <v>60</v>
      </c>
      <c r="R446" s="35">
        <f t="shared" si="46"/>
        <v>259</v>
      </c>
      <c r="S446" s="34">
        <f>R446*1130</f>
        <v>292670</v>
      </c>
      <c r="T446" s="38">
        <f t="shared" si="45"/>
        <v>45200</v>
      </c>
      <c r="U446" s="16">
        <f>LOOKUP(X446, Area!A:A, Area!E:E)</f>
        <v>7</v>
      </c>
      <c r="V446" s="17" t="str">
        <f>LOOKUP(X446, Area!A:A, Area!F:F)</f>
        <v>1회</v>
      </c>
      <c r="W446" s="39" t="str">
        <f>LOOKUP(X446, Area!A:A, Area!C:C)</f>
        <v>RMQ</v>
      </c>
      <c r="X446" s="3" t="s">
        <v>977</v>
      </c>
      <c r="Y446" s="3" t="s">
        <v>976</v>
      </c>
      <c r="Z446" s="59" t="str">
        <f>IF(Y446 = "", "", IF(LOOKUP(Y446, Hotel!A:A, Hotel!B:B)=0, " ", LOOKUP(Y446, Hotel!A:A, Hotel!B:B)))</f>
        <v xml:space="preserve"> </v>
      </c>
      <c r="AA446" s="4" t="str">
        <f>IF(Y446 = "", "", IF(LOOKUP(Y446, Hotel!A:A, Hotel!C:C)=0, " ", LOOKUP(Y446, Hotel!A:A, Hotel!C:C)))</f>
        <v>http://booking.com/82cb88d0fdb478b</v>
      </c>
    </row>
    <row r="447" spans="1:27" x14ac:dyDescent="0.3">
      <c r="A447" s="12" t="str">
        <f>LOOKUP(B447, Nation!B:B, Nation!A:A)</f>
        <v>유럽&amp;중동</v>
      </c>
      <c r="B447" s="4" t="s">
        <v>27</v>
      </c>
      <c r="C447" s="12" t="str">
        <f>LOOKUP(X447, Area!A:A, Area!B:B)</f>
        <v>에피러스 멧소보</v>
      </c>
      <c r="D447" s="4" t="s">
        <v>4328</v>
      </c>
      <c r="E447" s="60" t="s">
        <v>1102</v>
      </c>
      <c r="F447" s="4" t="s">
        <v>4571</v>
      </c>
      <c r="G447" s="18">
        <v>42898</v>
      </c>
      <c r="H447" s="18">
        <v>42902</v>
      </c>
      <c r="I447" s="13" t="s">
        <v>25</v>
      </c>
      <c r="J447" s="13" t="s">
        <v>3</v>
      </c>
      <c r="K447" s="49"/>
      <c r="L447" s="32">
        <v>379</v>
      </c>
      <c r="M447" s="32">
        <v>120</v>
      </c>
      <c r="N447" s="14">
        <f t="shared" si="41"/>
        <v>319</v>
      </c>
      <c r="O447" s="15">
        <f>N447*1130</f>
        <v>360470</v>
      </c>
      <c r="P447" s="34"/>
      <c r="Q447" s="34"/>
      <c r="R447" s="35">
        <f t="shared" si="46"/>
        <v>0</v>
      </c>
      <c r="S447" s="34">
        <f>R447*1130</f>
        <v>0</v>
      </c>
      <c r="T447" s="38">
        <f t="shared" si="45"/>
        <v>0</v>
      </c>
      <c r="U447" s="16">
        <f>LOOKUP(X447, Area!A:A, Area!E:E)</f>
        <v>20</v>
      </c>
      <c r="V447" s="17" t="str">
        <f>LOOKUP(X447, Area!A:A, Area!F:F)</f>
        <v>2회</v>
      </c>
      <c r="W447" s="39" t="str">
        <f>LOOKUP(X447, Area!A:A, Area!C:C)</f>
        <v>IOA</v>
      </c>
      <c r="X447" s="4" t="s">
        <v>642</v>
      </c>
      <c r="Y447" s="4" t="s">
        <v>641</v>
      </c>
      <c r="Z447" s="4"/>
      <c r="AA447" s="4" t="str">
        <f>IF(Y447 = "", "", IF(LOOKUP(Y447, Hotel!A:A, Hotel!C:C)=0, " ", LOOKUP(Y447, Hotel!A:A, Hotel!C:C)))</f>
        <v>http://booking.com/1c75006f77f0e08</v>
      </c>
    </row>
    <row r="448" spans="1:27" x14ac:dyDescent="0.3">
      <c r="A448" s="12" t="str">
        <f>LOOKUP(B448, Nation!B:B, Nation!A:A)</f>
        <v>아시아</v>
      </c>
      <c r="B448" s="3" t="s">
        <v>91</v>
      </c>
      <c r="C448" s="12" t="str">
        <f>LOOKUP(X448, Area!A:A, Area!B:B)</f>
        <v>광둥성 롱승</v>
      </c>
      <c r="D448" s="3" t="s">
        <v>2493</v>
      </c>
      <c r="E448" s="60" t="s">
        <v>1102</v>
      </c>
      <c r="F448" s="4" t="s">
        <v>3733</v>
      </c>
      <c r="G448" s="27">
        <v>42898</v>
      </c>
      <c r="H448" s="27">
        <v>42901</v>
      </c>
      <c r="I448" s="25" t="s">
        <v>25</v>
      </c>
      <c r="J448" s="25" t="s">
        <v>12</v>
      </c>
      <c r="K448" s="51"/>
      <c r="L448" s="45">
        <v>319</v>
      </c>
      <c r="M448" s="45">
        <v>90</v>
      </c>
      <c r="N448" s="14">
        <f t="shared" si="41"/>
        <v>274</v>
      </c>
      <c r="O448" s="15">
        <f>N448*1130</f>
        <v>309620</v>
      </c>
      <c r="P448" s="35">
        <v>239</v>
      </c>
      <c r="Q448" s="35">
        <v>0</v>
      </c>
      <c r="R448" s="35">
        <f t="shared" si="46"/>
        <v>239</v>
      </c>
      <c r="S448" s="34">
        <f>R448*1130</f>
        <v>270070</v>
      </c>
      <c r="T448" s="38">
        <f t="shared" si="45"/>
        <v>39550</v>
      </c>
      <c r="U448" s="16">
        <f>LOOKUP(X448, Area!A:A, Area!E:E)</f>
        <v>14</v>
      </c>
      <c r="V448" s="17" t="str">
        <f>LOOKUP(X448, Area!A:A, Area!F:F)</f>
        <v>1회</v>
      </c>
      <c r="W448" s="39" t="str">
        <f>LOOKUP(X448, Area!A:A, Area!C:C)</f>
        <v>KWL</v>
      </c>
      <c r="X448" s="3" t="s">
        <v>2208</v>
      </c>
      <c r="Y448" s="3" t="s">
        <v>570</v>
      </c>
      <c r="Z448" s="59" t="str">
        <f>IF(Y448 = "", "", IF(LOOKUP(Y448, Hotel!A:A, Hotel!B:B)=0, " ", LOOKUP(Y448, Hotel!A:A, Hotel!B:B)))</f>
        <v xml:space="preserve"> </v>
      </c>
      <c r="AA448" s="4" t="str">
        <f>IF(Y448 = "", "", IF(LOOKUP(Y448, Hotel!A:A, Hotel!C:C)=0, " ", LOOKUP(Y448, Hotel!A:A, Hotel!C:C)))</f>
        <v>http://www.agoda.com/ko-kr/guilin-longsheng-huamei-international-hotel/hotel/guilin-cn.html</v>
      </c>
    </row>
    <row r="449" spans="1:27" x14ac:dyDescent="0.3">
      <c r="A449" s="12" t="str">
        <f>LOOKUP(B449, Nation!B:B, Nation!A:A)</f>
        <v>아시아</v>
      </c>
      <c r="B449" s="4" t="s">
        <v>91</v>
      </c>
      <c r="C449" s="12" t="str">
        <f>LOOKUP(X449, Area!A:A, Area!B:B)</f>
        <v>상하이</v>
      </c>
      <c r="D449" s="4" t="s">
        <v>3936</v>
      </c>
      <c r="E449" s="60" t="s">
        <v>1102</v>
      </c>
      <c r="F449" s="4" t="s">
        <v>3937</v>
      </c>
      <c r="G449" s="18">
        <v>42898</v>
      </c>
      <c r="H449" s="18">
        <v>42901</v>
      </c>
      <c r="I449" s="57" t="s">
        <v>25</v>
      </c>
      <c r="J449" s="13" t="s">
        <v>12</v>
      </c>
      <c r="K449" s="49"/>
      <c r="L449" s="32">
        <v>399</v>
      </c>
      <c r="M449" s="32">
        <v>120</v>
      </c>
      <c r="N449" s="14">
        <f t="shared" si="41"/>
        <v>339</v>
      </c>
      <c r="O449" s="15">
        <f>N449*1130</f>
        <v>383070</v>
      </c>
      <c r="P449" s="35">
        <v>289</v>
      </c>
      <c r="Q449" s="35">
        <v>0</v>
      </c>
      <c r="R449" s="35">
        <f t="shared" si="46"/>
        <v>289</v>
      </c>
      <c r="S449" s="34">
        <f>R449*1130</f>
        <v>326570</v>
      </c>
      <c r="T449" s="38">
        <f t="shared" si="45"/>
        <v>56500</v>
      </c>
      <c r="U449" s="16">
        <f>LOOKUP(X449, Area!A:A, Area!E:E)</f>
        <v>2</v>
      </c>
      <c r="V449" s="17" t="str">
        <f>LOOKUP(X449, Area!A:A, Area!F:F)</f>
        <v>직항</v>
      </c>
      <c r="W449" s="39" t="str">
        <f>LOOKUP(X449, Area!A:A, Area!C:C)</f>
        <v>PVG</v>
      </c>
      <c r="X449" s="4" t="s">
        <v>920</v>
      </c>
      <c r="Y449" s="4" t="s">
        <v>922</v>
      </c>
      <c r="Z449" s="59">
        <f>IF(Y449 = "", "", IF(LOOKUP(Y449, Hotel!A:A, Hotel!B:B)=0, " ", LOOKUP(Y449, Hotel!A:A, Hotel!B:B)))</f>
        <v>4</v>
      </c>
      <c r="AA449" s="4" t="str">
        <f>IF(Y449 = "", "", IF(LOOKUP(Y449, Hotel!A:A, Hotel!C:C)=0, " ", LOOKUP(Y449, Hotel!A:A, Hotel!C:C)))</f>
        <v>http://booking.com/64c5ef80ef2a</v>
      </c>
    </row>
    <row r="450" spans="1:27" x14ac:dyDescent="0.3">
      <c r="A450" s="12" t="str">
        <f>LOOKUP(B450, Nation!B:B, Nation!A:A)</f>
        <v>남미</v>
      </c>
      <c r="B450" s="4" t="s">
        <v>141</v>
      </c>
      <c r="C450" s="12" t="str">
        <f>LOOKUP(X450, Area!A:A, Area!B:B)</f>
        <v>파라나 포스트 이과수</v>
      </c>
      <c r="D450" s="4" t="s">
        <v>3696</v>
      </c>
      <c r="E450" s="60" t="s">
        <v>1102</v>
      </c>
      <c r="F450" s="4" t="s">
        <v>4339</v>
      </c>
      <c r="G450" s="18">
        <v>42898</v>
      </c>
      <c r="H450" s="18">
        <v>42903</v>
      </c>
      <c r="I450" s="13" t="s">
        <v>25</v>
      </c>
      <c r="J450" s="13" t="s">
        <v>78</v>
      </c>
      <c r="K450" s="65"/>
      <c r="L450" s="32">
        <v>1249</v>
      </c>
      <c r="M450" s="32">
        <v>450</v>
      </c>
      <c r="N450" s="14">
        <f t="shared" ref="N450:N513" si="47">(((L450+K450)*2)-M450)/2</f>
        <v>1024</v>
      </c>
      <c r="O450" s="15">
        <f>N450*1130</f>
        <v>1157120</v>
      </c>
      <c r="P450" s="34"/>
      <c r="Q450" s="34"/>
      <c r="R450" s="35">
        <f t="shared" si="46"/>
        <v>0</v>
      </c>
      <c r="S450" s="34">
        <f>R450*1130</f>
        <v>0</v>
      </c>
      <c r="T450" s="38">
        <f t="shared" si="45"/>
        <v>0</v>
      </c>
      <c r="U450" s="16">
        <f>LOOKUP(X450, Area!A:A, Area!E:E)</f>
        <v>31</v>
      </c>
      <c r="V450" s="17" t="str">
        <f>LOOKUP(X450, Area!A:A, Area!F:F)</f>
        <v>2회</v>
      </c>
      <c r="W450" s="39" t="str">
        <f>LOOKUP(X450, Area!A:A, Area!C:C)</f>
        <v>IGU</v>
      </c>
      <c r="X450" s="4" t="s">
        <v>3697</v>
      </c>
      <c r="Y450" s="4" t="s">
        <v>4340</v>
      </c>
      <c r="Z450" s="4"/>
      <c r="AA450" s="4" t="str">
        <f>IF(Y450 = "", "", IF(LOOKUP(Y450, Hotel!A:A, Hotel!C:C)=0, " ", LOOKUP(Y450, Hotel!A:A, Hotel!C:C)))</f>
        <v>http://booking.com/cc00d84d73b54</v>
      </c>
    </row>
    <row r="451" spans="1:27" x14ac:dyDescent="0.3">
      <c r="A451" s="12" t="str">
        <f>LOOKUP(B451, Nation!B:B, Nation!A:A)</f>
        <v>아시아</v>
      </c>
      <c r="B451" s="4" t="s">
        <v>760</v>
      </c>
      <c r="C451" s="12" t="str">
        <f>LOOKUP(X451, Area!A:A, Area!B:B)</f>
        <v>씨엠립</v>
      </c>
      <c r="D451" s="4" t="s">
        <v>4253</v>
      </c>
      <c r="E451" s="60" t="s">
        <v>4194</v>
      </c>
      <c r="F451" s="4" t="s">
        <v>4216</v>
      </c>
      <c r="G451" s="18">
        <v>42898</v>
      </c>
      <c r="H451" s="18">
        <v>42901</v>
      </c>
      <c r="I451" s="13" t="s">
        <v>25</v>
      </c>
      <c r="J451" s="13" t="s">
        <v>12</v>
      </c>
      <c r="K451" s="51"/>
      <c r="L451" s="45">
        <v>359</v>
      </c>
      <c r="M451" s="45">
        <v>120</v>
      </c>
      <c r="N451" s="14">
        <f t="shared" si="47"/>
        <v>299</v>
      </c>
      <c r="O451" s="15">
        <f>N451*1130</f>
        <v>337870</v>
      </c>
      <c r="P451" s="64">
        <v>289</v>
      </c>
      <c r="Q451" s="64">
        <v>120</v>
      </c>
      <c r="R451" s="35">
        <f t="shared" si="46"/>
        <v>229</v>
      </c>
      <c r="S451" s="34">
        <f>R451*1130</f>
        <v>258770</v>
      </c>
      <c r="T451" s="38">
        <f t="shared" si="45"/>
        <v>79100</v>
      </c>
      <c r="U451" s="16">
        <f>LOOKUP(X451, Area!A:A, Area!E:E)</f>
        <v>5</v>
      </c>
      <c r="V451" s="17" t="str">
        <f>LOOKUP(X451, Area!A:A, Area!F:F)</f>
        <v>직항</v>
      </c>
      <c r="W451" s="39" t="str">
        <f>LOOKUP(X451, Area!A:A, Area!C:C)</f>
        <v>REP</v>
      </c>
      <c r="X451" s="3" t="s">
        <v>3040</v>
      </c>
      <c r="Y451" s="3" t="s">
        <v>4589</v>
      </c>
      <c r="Z451" s="3"/>
      <c r="AA451" s="4" t="str">
        <f>IF(Y451 = "", "", IF(LOOKUP(Y451, Hotel!A:A, Hotel!C:C)=0, " ", LOOKUP(Y451, Hotel!A:A, Hotel!C:C)))</f>
        <v>http://booking.com/5b649983edee926a9</v>
      </c>
    </row>
    <row r="452" spans="1:27" x14ac:dyDescent="0.3">
      <c r="A452" s="12" t="str">
        <f>LOOKUP(B452, Nation!B:B, Nation!A:A)</f>
        <v>아시아</v>
      </c>
      <c r="B452" s="4" t="s">
        <v>91</v>
      </c>
      <c r="C452" s="12" t="str">
        <f>LOOKUP(X452, Area!A:A, Area!B:B)</f>
        <v>하이난 산야</v>
      </c>
      <c r="D452" s="12" t="s">
        <v>2610</v>
      </c>
      <c r="E452" s="60" t="s">
        <v>1102</v>
      </c>
      <c r="F452" s="4" t="s">
        <v>4072</v>
      </c>
      <c r="G452" s="18">
        <v>42898</v>
      </c>
      <c r="H452" s="18">
        <v>42901</v>
      </c>
      <c r="I452" s="13" t="s">
        <v>25</v>
      </c>
      <c r="J452" s="13" t="s">
        <v>12</v>
      </c>
      <c r="K452" s="41"/>
      <c r="L452" s="32">
        <v>399</v>
      </c>
      <c r="M452" s="32">
        <v>120</v>
      </c>
      <c r="N452" s="14">
        <f t="shared" si="47"/>
        <v>339</v>
      </c>
      <c r="O452" s="15">
        <f>N452*1130</f>
        <v>383070</v>
      </c>
      <c r="P452" s="35">
        <v>319</v>
      </c>
      <c r="Q452" s="35">
        <v>60</v>
      </c>
      <c r="R452" s="35">
        <f t="shared" si="46"/>
        <v>289</v>
      </c>
      <c r="S452" s="34">
        <f>R452*1130</f>
        <v>326570</v>
      </c>
      <c r="T452" s="38">
        <f t="shared" si="45"/>
        <v>56500</v>
      </c>
      <c r="U452" s="16">
        <f>LOOKUP(X452, Area!A:A, Area!E:E)</f>
        <v>9</v>
      </c>
      <c r="V452" s="17" t="str">
        <f>LOOKUP(X452, Area!A:A, Area!F:F)</f>
        <v>1회</v>
      </c>
      <c r="W452" s="39" t="str">
        <f>LOOKUP(X452, Area!A:A, Area!C:C)</f>
        <v>SYX</v>
      </c>
      <c r="X452" s="4" t="s">
        <v>889</v>
      </c>
      <c r="Y452" s="4" t="s">
        <v>890</v>
      </c>
      <c r="Z452" s="4"/>
      <c r="AA452" s="4" t="str">
        <f>IF(Y452 = "", "", IF(LOOKUP(Y452, Hotel!A:A, Hotel!C:C)=0, " ", LOOKUP(Y452, Hotel!A:A, Hotel!C:C)))</f>
        <v>http://booking.com/718c0fb7b2a8</v>
      </c>
    </row>
    <row r="453" spans="1:27" x14ac:dyDescent="0.3">
      <c r="A453" s="12" t="str">
        <f>LOOKUP(B453, Nation!B:B, Nation!A:A)</f>
        <v>유럽&amp;중동</v>
      </c>
      <c r="B453" s="4" t="s">
        <v>27</v>
      </c>
      <c r="C453" s="12" t="str">
        <f>LOOKUP(X453, Area!A:A, Area!B:B)</f>
        <v>산토리니</v>
      </c>
      <c r="D453" s="4" t="s">
        <v>3932</v>
      </c>
      <c r="E453" s="60" t="s">
        <v>4194</v>
      </c>
      <c r="F453" s="4" t="s">
        <v>4211</v>
      </c>
      <c r="G453" s="18">
        <v>42899</v>
      </c>
      <c r="H453" s="18">
        <v>42903</v>
      </c>
      <c r="I453" s="13" t="s">
        <v>70</v>
      </c>
      <c r="J453" s="13" t="s">
        <v>3</v>
      </c>
      <c r="K453" s="51"/>
      <c r="L453" s="45">
        <v>529</v>
      </c>
      <c r="M453" s="45">
        <v>210</v>
      </c>
      <c r="N453" s="14">
        <f t="shared" si="47"/>
        <v>424</v>
      </c>
      <c r="O453" s="15">
        <f>N453*1130</f>
        <v>479120</v>
      </c>
      <c r="P453" s="34"/>
      <c r="Q453" s="34"/>
      <c r="R453" s="35">
        <f t="shared" si="46"/>
        <v>0</v>
      </c>
      <c r="S453" s="34">
        <f>R453*1130</f>
        <v>0</v>
      </c>
      <c r="T453" s="38">
        <f t="shared" si="45"/>
        <v>0</v>
      </c>
      <c r="U453" s="16">
        <f>LOOKUP(X453, Area!A:A, Area!E:E)</f>
        <v>17</v>
      </c>
      <c r="V453" s="17" t="str">
        <f>LOOKUP(X453, Area!A:A, Area!F:F)</f>
        <v>2회</v>
      </c>
      <c r="W453" s="39" t="str">
        <f>LOOKUP(X453, Area!A:A, Area!C:C)</f>
        <v>JTR</v>
      </c>
      <c r="X453" s="3" t="s">
        <v>884</v>
      </c>
      <c r="Y453" s="3" t="s">
        <v>4417</v>
      </c>
      <c r="Z453" s="3"/>
      <c r="AA453" s="4" t="str">
        <f>IF(Y453 = "", "", IF(LOOKUP(Y453, Hotel!A:A, Hotel!C:C)=0, " ", LOOKUP(Y453, Hotel!A:A, Hotel!C:C)))</f>
        <v>http://booking.com/e14eea2c73d6b</v>
      </c>
    </row>
    <row r="454" spans="1:27" x14ac:dyDescent="0.3">
      <c r="A454" s="12" t="str">
        <f>LOOKUP(B454, Nation!B:B, Nation!A:A)</f>
        <v>아시아</v>
      </c>
      <c r="B454" s="3" t="s">
        <v>60</v>
      </c>
      <c r="C454" s="12" t="str">
        <f>LOOKUP(X454, Area!A:A, Area!B:B)</f>
        <v>발리 덴파사르</v>
      </c>
      <c r="D454" s="3" t="s">
        <v>3371</v>
      </c>
      <c r="E454" s="60" t="s">
        <v>1102</v>
      </c>
      <c r="F454" s="4" t="s">
        <v>3405</v>
      </c>
      <c r="G454" s="27">
        <v>42899</v>
      </c>
      <c r="H454" s="27">
        <v>42902</v>
      </c>
      <c r="I454" s="25" t="s">
        <v>70</v>
      </c>
      <c r="J454" s="25" t="s">
        <v>12</v>
      </c>
      <c r="K454" s="51"/>
      <c r="L454" s="26">
        <v>399</v>
      </c>
      <c r="M454" s="26">
        <v>120</v>
      </c>
      <c r="N454" s="14">
        <f t="shared" si="47"/>
        <v>339</v>
      </c>
      <c r="O454" s="15">
        <f>N454*1130</f>
        <v>383070</v>
      </c>
      <c r="P454" s="35">
        <v>319</v>
      </c>
      <c r="Q454" s="35">
        <v>60</v>
      </c>
      <c r="R454" s="35">
        <f t="shared" si="46"/>
        <v>289</v>
      </c>
      <c r="S454" s="34">
        <f>R454*1130</f>
        <v>326570</v>
      </c>
      <c r="T454" s="38">
        <f t="shared" si="45"/>
        <v>56500</v>
      </c>
      <c r="U454" s="16">
        <f>LOOKUP(X454, Area!A:A, Area!E:E)</f>
        <v>7</v>
      </c>
      <c r="V454" s="17" t="str">
        <f>LOOKUP(X454, Area!A:A, Area!F:F)</f>
        <v>직항</v>
      </c>
      <c r="W454" s="39" t="str">
        <f>LOOKUP(X454, Area!A:A, Area!C:C)</f>
        <v>DPS</v>
      </c>
      <c r="X454" s="3" t="s">
        <v>2853</v>
      </c>
      <c r="Y454" s="4" t="s">
        <v>3245</v>
      </c>
      <c r="Z454" s="59" t="str">
        <f>IF(Y454 = "", "", IF(LOOKUP(Y454, Hotel!A:A, Hotel!B:B)=0, " ", LOOKUP(Y454, Hotel!A:A, Hotel!B:B)))</f>
        <v xml:space="preserve"> </v>
      </c>
      <c r="AA454" s="4" t="str">
        <f>IF(Y454 = "", "", IF(LOOKUP(Y454, Hotel!A:A, Hotel!C:C)=0, " ", LOOKUP(Y454, Hotel!A:A, Hotel!C:C)))</f>
        <v>http://booking.com/a87004b61950e</v>
      </c>
    </row>
    <row r="455" spans="1:27" x14ac:dyDescent="0.3">
      <c r="A455" s="12" t="str">
        <f>LOOKUP(B455, Nation!B:B, Nation!A:A)</f>
        <v>아시아</v>
      </c>
      <c r="B455" s="4" t="s">
        <v>249</v>
      </c>
      <c r="C455" s="12" t="str">
        <f>LOOKUP(X455, Area!A:A, Area!B:B)</f>
        <v>호치민</v>
      </c>
      <c r="D455" s="4" t="s">
        <v>3378</v>
      </c>
      <c r="E455" s="60" t="s">
        <v>1102</v>
      </c>
      <c r="F455" s="4" t="s">
        <v>3481</v>
      </c>
      <c r="G455" s="18">
        <v>42899</v>
      </c>
      <c r="H455" s="18">
        <v>42904</v>
      </c>
      <c r="I455" s="13" t="s">
        <v>70</v>
      </c>
      <c r="J455" s="13" t="s">
        <v>78</v>
      </c>
      <c r="K455" s="43"/>
      <c r="L455" s="32">
        <v>749</v>
      </c>
      <c r="M455" s="32">
        <v>270</v>
      </c>
      <c r="N455" s="14">
        <f t="shared" si="47"/>
        <v>614</v>
      </c>
      <c r="O455" s="15">
        <f>N455*1130</f>
        <v>693820</v>
      </c>
      <c r="P455" s="35"/>
      <c r="Q455" s="35"/>
      <c r="R455" s="35">
        <f t="shared" si="46"/>
        <v>0</v>
      </c>
      <c r="S455" s="34">
        <f>R455*1130</f>
        <v>0</v>
      </c>
      <c r="T455" s="38">
        <f t="shared" si="45"/>
        <v>0</v>
      </c>
      <c r="U455" s="16">
        <f>LOOKUP(X455, Area!A:A, Area!E:E)</f>
        <v>5</v>
      </c>
      <c r="V455" s="17" t="str">
        <f>LOOKUP(X455, Area!A:A, Area!F:F)</f>
        <v>직항</v>
      </c>
      <c r="W455" s="39" t="str">
        <f>LOOKUP(X455, Area!A:A, Area!C:C)</f>
        <v>SGN</v>
      </c>
      <c r="X455" s="4" t="s">
        <v>1001</v>
      </c>
      <c r="Y455" s="4" t="s">
        <v>3483</v>
      </c>
      <c r="Z455" s="59">
        <f>IF(Y455 = "", "", IF(LOOKUP(Y455, Hotel!A:A, Hotel!B:B)=0, " ", LOOKUP(Y455, Hotel!A:A, Hotel!B:B)))</f>
        <v>5</v>
      </c>
      <c r="AA455" s="4" t="str">
        <f>IF(Y455 = "", "", IF(LOOKUP(Y455, Hotel!A:A, Hotel!C:C)=0, " ", LOOKUP(Y455, Hotel!A:A, Hotel!C:C)))</f>
        <v>http://booking.com/a5f786e5cf5d5ff</v>
      </c>
    </row>
    <row r="456" spans="1:27" x14ac:dyDescent="0.3">
      <c r="A456" s="12" t="str">
        <f>LOOKUP(B456, Nation!B:B, Nation!A:A)</f>
        <v>오세아니아</v>
      </c>
      <c r="B456" s="4" t="s">
        <v>105</v>
      </c>
      <c r="C456" s="12" t="str">
        <f>LOOKUP(X456, Area!A:A, Area!B:B)</f>
        <v>나디</v>
      </c>
      <c r="D456" s="4" t="s">
        <v>3834</v>
      </c>
      <c r="E456" s="60" t="s">
        <v>1102</v>
      </c>
      <c r="F456" s="4" t="s">
        <v>3835</v>
      </c>
      <c r="G456" s="18">
        <v>42899</v>
      </c>
      <c r="H456" s="18">
        <v>42903</v>
      </c>
      <c r="I456" s="13" t="s">
        <v>70</v>
      </c>
      <c r="J456" s="13" t="s">
        <v>3</v>
      </c>
      <c r="K456" s="49"/>
      <c r="L456" s="32">
        <v>1149</v>
      </c>
      <c r="M456" s="32">
        <v>330</v>
      </c>
      <c r="N456" s="14">
        <f t="shared" si="47"/>
        <v>984</v>
      </c>
      <c r="O456" s="15">
        <f>N456*1130</f>
        <v>1111920</v>
      </c>
      <c r="P456" s="35"/>
      <c r="Q456" s="35"/>
      <c r="R456" s="35">
        <f t="shared" si="46"/>
        <v>0</v>
      </c>
      <c r="S456" s="34">
        <f>R456*1130</f>
        <v>0</v>
      </c>
      <c r="T456" s="38">
        <f t="shared" si="45"/>
        <v>0</v>
      </c>
      <c r="U456" s="16">
        <f>LOOKUP(X456, Area!A:A, Area!E:E)</f>
        <v>11</v>
      </c>
      <c r="V456" s="17" t="str">
        <f>LOOKUP(X456, Area!A:A, Area!F:F)</f>
        <v>직항</v>
      </c>
      <c r="W456" s="39" t="str">
        <f>LOOKUP(X456, Area!A:A, Area!C:C)</f>
        <v>NAN</v>
      </c>
      <c r="X456" s="4" t="s">
        <v>666</v>
      </c>
      <c r="Y456" s="4" t="s">
        <v>3875</v>
      </c>
      <c r="Z456" s="59">
        <f>IF(Y456 = "", "", IF(LOOKUP(Y456, Hotel!A:A, Hotel!B:B)=0, " ", LOOKUP(Y456, Hotel!A:A, Hotel!B:B)))</f>
        <v>5</v>
      </c>
      <c r="AA456" s="4" t="str">
        <f>IF(Y456 = "", "", IF(LOOKUP(Y456, Hotel!A:A, Hotel!C:C)=0, " ", LOOKUP(Y456, Hotel!A:A, Hotel!C:C)))</f>
        <v>https://www.agoda.com/ko-kr/ocean-spring-metropark-hotel-zhuhai/hotel/zhuhai-cn.html</v>
      </c>
    </row>
    <row r="457" spans="1:27" x14ac:dyDescent="0.3">
      <c r="A457" s="12" t="str">
        <f>LOOKUP(B457, Nation!B:B, Nation!A:A)</f>
        <v>아시아</v>
      </c>
      <c r="B457" s="3" t="s">
        <v>71</v>
      </c>
      <c r="C457" s="12" t="str">
        <f>LOOKUP(X457, Area!A:A, Area!B:B)</f>
        <v>코사무이</v>
      </c>
      <c r="D457" s="3" t="s">
        <v>3665</v>
      </c>
      <c r="E457" s="60" t="s">
        <v>1102</v>
      </c>
      <c r="F457" s="4" t="s">
        <v>3672</v>
      </c>
      <c r="G457" s="27">
        <v>42900</v>
      </c>
      <c r="H457" s="27">
        <v>42903</v>
      </c>
      <c r="I457" s="25" t="s">
        <v>15</v>
      </c>
      <c r="J457" s="25" t="s">
        <v>12</v>
      </c>
      <c r="K457" s="51"/>
      <c r="L457" s="45">
        <v>399</v>
      </c>
      <c r="M457" s="45">
        <v>120</v>
      </c>
      <c r="N457" s="14">
        <f t="shared" si="47"/>
        <v>339</v>
      </c>
      <c r="O457" s="15">
        <f>N457*1130</f>
        <v>383070</v>
      </c>
      <c r="P457" s="35">
        <v>319</v>
      </c>
      <c r="Q457" s="35">
        <v>60</v>
      </c>
      <c r="R457" s="35">
        <f t="shared" si="46"/>
        <v>289</v>
      </c>
      <c r="S457" s="34">
        <f>R457*1130</f>
        <v>326570</v>
      </c>
      <c r="T457" s="38">
        <f t="shared" si="45"/>
        <v>56500</v>
      </c>
      <c r="U457" s="16">
        <f>LOOKUP(X457, Area!A:A, Area!E:E)</f>
        <v>9</v>
      </c>
      <c r="V457" s="17" t="str">
        <f>LOOKUP(X457, Area!A:A, Area!F:F)</f>
        <v>1회</v>
      </c>
      <c r="W457" s="39" t="str">
        <f>LOOKUP(X457, Area!A:A, Area!C:C)</f>
        <v>USM</v>
      </c>
      <c r="X457" s="3" t="s">
        <v>501</v>
      </c>
      <c r="Y457" s="4" t="s">
        <v>3625</v>
      </c>
      <c r="Z457" s="59">
        <f>IF(Y457 = "", "", IF(LOOKUP(Y457, Hotel!A:A, Hotel!B:B)=0, " ", LOOKUP(Y457, Hotel!A:A, Hotel!B:B)))</f>
        <v>4</v>
      </c>
      <c r="AA457" s="4" t="str">
        <f>IF(Y457 = "", "", IF(LOOKUP(Y457, Hotel!A:A, Hotel!C:C)=0, " ", LOOKUP(Y457, Hotel!A:A, Hotel!C:C)))</f>
        <v>http://booking.com/d7c10191ba0448230</v>
      </c>
    </row>
    <row r="458" spans="1:27" x14ac:dyDescent="0.3">
      <c r="A458" s="12" t="str">
        <f>LOOKUP(B458, Nation!B:B, Nation!A:A)</f>
        <v>아시아</v>
      </c>
      <c r="B458" s="3" t="s">
        <v>91</v>
      </c>
      <c r="C458" s="12" t="str">
        <f>LOOKUP(X458, Area!A:A, Area!B:B)</f>
        <v>북경</v>
      </c>
      <c r="D458" s="3" t="s">
        <v>97</v>
      </c>
      <c r="E458" s="60" t="s">
        <v>1102</v>
      </c>
      <c r="F458" s="4" t="s">
        <v>4003</v>
      </c>
      <c r="G458" s="27">
        <v>42900</v>
      </c>
      <c r="H458" s="27">
        <v>42903</v>
      </c>
      <c r="I458" s="58" t="s">
        <v>15</v>
      </c>
      <c r="J458" s="25" t="s">
        <v>12</v>
      </c>
      <c r="K458" s="49"/>
      <c r="L458" s="45">
        <v>399</v>
      </c>
      <c r="M458" s="45">
        <v>120</v>
      </c>
      <c r="N458" s="14">
        <f t="shared" si="47"/>
        <v>339</v>
      </c>
      <c r="O458" s="15">
        <f>N458*1130</f>
        <v>383070</v>
      </c>
      <c r="P458" s="35">
        <v>289</v>
      </c>
      <c r="Q458" s="35">
        <v>0</v>
      </c>
      <c r="R458" s="35">
        <f t="shared" si="46"/>
        <v>289</v>
      </c>
      <c r="S458" s="34">
        <f>R458*1130</f>
        <v>326570</v>
      </c>
      <c r="T458" s="38">
        <f t="shared" si="45"/>
        <v>56500</v>
      </c>
      <c r="U458" s="16">
        <f>LOOKUP(X458, Area!A:A, Area!E:E)</f>
        <v>2</v>
      </c>
      <c r="V458" s="17" t="str">
        <f>LOOKUP(X458, Area!A:A, Area!F:F)</f>
        <v>직항</v>
      </c>
      <c r="W458" s="39" t="str">
        <f>LOOKUP(X458, Area!A:A, Area!C:C)</f>
        <v>PEK</v>
      </c>
      <c r="X458" s="3" t="s">
        <v>93</v>
      </c>
      <c r="Y458" s="4" t="s">
        <v>3948</v>
      </c>
      <c r="Z458" s="59">
        <f>IF(Y458 = "", "", IF(LOOKUP(Y458, Hotel!A:A, Hotel!B:B)=0, " ", LOOKUP(Y458, Hotel!A:A, Hotel!B:B)))</f>
        <v>5</v>
      </c>
      <c r="AA458" s="4" t="str">
        <f>IF(Y458 = "", "", IF(LOOKUP(Y458, Hotel!A:A, Hotel!C:C)=0, " ", LOOKUP(Y458, Hotel!A:A, Hotel!C:C)))</f>
        <v>http://booking.com/d832ed36cbe921182</v>
      </c>
    </row>
    <row r="459" spans="1:27" x14ac:dyDescent="0.3">
      <c r="A459" s="12" t="str">
        <f>LOOKUP(B459, Nation!B:B, Nation!A:A)</f>
        <v>아시아</v>
      </c>
      <c r="B459" s="4" t="s">
        <v>91</v>
      </c>
      <c r="C459" s="12" t="str">
        <f>LOOKUP(X459, Area!A:A, Area!B:B)</f>
        <v>산시 시안</v>
      </c>
      <c r="D459" s="4" t="s">
        <v>3081</v>
      </c>
      <c r="E459" s="60" t="s">
        <v>1102</v>
      </c>
      <c r="F459" s="4" t="s">
        <v>3851</v>
      </c>
      <c r="G459" s="18">
        <v>42900</v>
      </c>
      <c r="H459" s="18">
        <v>42903</v>
      </c>
      <c r="I459" s="13" t="s">
        <v>15</v>
      </c>
      <c r="J459" s="13" t="s">
        <v>12</v>
      </c>
      <c r="K459" s="49"/>
      <c r="L459" s="32">
        <v>399</v>
      </c>
      <c r="M459" s="32">
        <v>120</v>
      </c>
      <c r="N459" s="14">
        <f t="shared" si="47"/>
        <v>339</v>
      </c>
      <c r="O459" s="15">
        <f>N459*1130</f>
        <v>383070</v>
      </c>
      <c r="P459" s="35">
        <v>319</v>
      </c>
      <c r="Q459" s="35">
        <v>60</v>
      </c>
      <c r="R459" s="35">
        <f t="shared" si="46"/>
        <v>289</v>
      </c>
      <c r="S459" s="34">
        <f>R459*1130</f>
        <v>326570</v>
      </c>
      <c r="T459" s="38">
        <f t="shared" si="45"/>
        <v>56500</v>
      </c>
      <c r="U459" s="16">
        <f>LOOKUP(X459, Area!A:A, Area!E:E)</f>
        <v>3</v>
      </c>
      <c r="V459" s="17" t="str">
        <f>LOOKUP(X459, Area!A:A, Area!F:F)</f>
        <v>직항</v>
      </c>
      <c r="W459" s="39" t="str">
        <f>LOOKUP(X459, Area!A:A, Area!C:C)</f>
        <v>XIY</v>
      </c>
      <c r="X459" s="4" t="s">
        <v>1077</v>
      </c>
      <c r="Y459" s="4" t="s">
        <v>1079</v>
      </c>
      <c r="Z459" s="59">
        <f>IF(Y459 = "", "", IF(LOOKUP(Y459, Hotel!A:A, Hotel!B:B)=0, " ", LOOKUP(Y459, Hotel!A:A, Hotel!B:B)))</f>
        <v>5</v>
      </c>
      <c r="AA459" s="4" t="str">
        <f>IF(Y459 = "", "", IF(LOOKUP(Y459, Hotel!A:A, Hotel!C:C)=0, " ", LOOKUP(Y459, Hotel!A:A, Hotel!C:C)))</f>
        <v>http://booking.com/e5720c1402b1b5b95</v>
      </c>
    </row>
    <row r="460" spans="1:27" x14ac:dyDescent="0.3">
      <c r="A460" s="12" t="str">
        <f>LOOKUP(B460, Nation!B:B, Nation!A:A)</f>
        <v>아시아</v>
      </c>
      <c r="B460" s="12" t="s">
        <v>583</v>
      </c>
      <c r="C460" s="12" t="str">
        <f>LOOKUP(X460, Area!A:A, Area!B:B)</f>
        <v>마카오</v>
      </c>
      <c r="D460" s="12" t="s">
        <v>2535</v>
      </c>
      <c r="E460" s="60" t="s">
        <v>1102</v>
      </c>
      <c r="F460" s="31" t="s">
        <v>1167</v>
      </c>
      <c r="G460" s="27">
        <v>42900</v>
      </c>
      <c r="H460" s="27">
        <v>42903</v>
      </c>
      <c r="I460" s="25" t="s">
        <v>668</v>
      </c>
      <c r="J460" s="13" t="s">
        <v>12</v>
      </c>
      <c r="K460" s="41"/>
      <c r="L460" s="14">
        <v>399</v>
      </c>
      <c r="M460" s="14">
        <v>120</v>
      </c>
      <c r="N460" s="14">
        <f t="shared" si="47"/>
        <v>339</v>
      </c>
      <c r="O460" s="15">
        <f>N460*1130</f>
        <v>383070</v>
      </c>
      <c r="P460" s="35">
        <v>319</v>
      </c>
      <c r="Q460" s="35">
        <v>60</v>
      </c>
      <c r="R460" s="35">
        <f t="shared" si="46"/>
        <v>289</v>
      </c>
      <c r="S460" s="34">
        <f>R460*1130</f>
        <v>326570</v>
      </c>
      <c r="T460" s="38">
        <f t="shared" ref="T460:T491" si="48">IF(R460&gt;0, O460-S460, 0)</f>
        <v>56500</v>
      </c>
      <c r="U460" s="16">
        <f>LOOKUP(X460, Area!A:A, Area!E:E)</f>
        <v>3</v>
      </c>
      <c r="V460" s="17" t="str">
        <f>LOOKUP(X460, Area!A:A, Area!F:F)</f>
        <v>직항</v>
      </c>
      <c r="W460" s="39" t="str">
        <f>LOOKUP(X460, Area!A:A, Area!C:C)</f>
        <v>MFM</v>
      </c>
      <c r="X460" s="4" t="s">
        <v>585</v>
      </c>
      <c r="Y460" s="4" t="s">
        <v>584</v>
      </c>
      <c r="Z460" s="59" t="str">
        <f>IF(Y460 = "", "", IF(LOOKUP(Y460, Hotel!A:A, Hotel!B:B)=0, " ", LOOKUP(Y460, Hotel!A:A, Hotel!B:B)))</f>
        <v xml:space="preserve"> </v>
      </c>
      <c r="AA460" s="4" t="str">
        <f>IF(Y460 = "", "", IF(LOOKUP(Y460, Hotel!A:A, Hotel!C:C)=0, " ", LOOKUP(Y460, Hotel!A:A, Hotel!C:C)))</f>
        <v>http://booking.com/b7de1186186b</v>
      </c>
    </row>
    <row r="461" spans="1:27" x14ac:dyDescent="0.3">
      <c r="A461" s="12" t="str">
        <f>LOOKUP(B461, Nation!B:B, Nation!A:A)</f>
        <v>아시아</v>
      </c>
      <c r="B461" s="12" t="s">
        <v>71</v>
      </c>
      <c r="C461" s="12" t="str">
        <f>LOOKUP(X461, Area!A:A, Area!B:B)</f>
        <v>치앙마이</v>
      </c>
      <c r="D461" s="12" t="s">
        <v>2577</v>
      </c>
      <c r="E461" s="60" t="s">
        <v>1102</v>
      </c>
      <c r="F461" s="4" t="s">
        <v>2978</v>
      </c>
      <c r="G461" s="27">
        <v>42900</v>
      </c>
      <c r="H461" s="27">
        <v>42903</v>
      </c>
      <c r="I461" s="13" t="s">
        <v>2979</v>
      </c>
      <c r="J461" s="13" t="s">
        <v>12</v>
      </c>
      <c r="K461" s="41"/>
      <c r="L461" s="14">
        <v>399</v>
      </c>
      <c r="M461" s="14">
        <v>120</v>
      </c>
      <c r="N461" s="14">
        <f t="shared" si="47"/>
        <v>339</v>
      </c>
      <c r="O461" s="15">
        <f>N461*1130</f>
        <v>383070</v>
      </c>
      <c r="P461" s="35">
        <v>319</v>
      </c>
      <c r="Q461" s="35">
        <v>60</v>
      </c>
      <c r="R461" s="35">
        <f t="shared" si="46"/>
        <v>289</v>
      </c>
      <c r="S461" s="34">
        <f>R461*1130</f>
        <v>326570</v>
      </c>
      <c r="T461" s="38">
        <f t="shared" si="48"/>
        <v>56500</v>
      </c>
      <c r="U461" s="16">
        <f>LOOKUP(X461, Area!A:A, Area!E:E)</f>
        <v>6</v>
      </c>
      <c r="V461" s="17" t="str">
        <f>LOOKUP(X461, Area!A:A, Area!F:F)</f>
        <v>직항</v>
      </c>
      <c r="W461" s="39" t="str">
        <f>LOOKUP(X461, Area!A:A, Area!C:C)</f>
        <v>CNX</v>
      </c>
      <c r="X461" s="4" t="s">
        <v>217</v>
      </c>
      <c r="Y461" s="4" t="s">
        <v>216</v>
      </c>
      <c r="Z461" s="59" t="str">
        <f>IF(Y461 = "", "", IF(LOOKUP(Y461, Hotel!A:A, Hotel!B:B)=0, " ", LOOKUP(Y461, Hotel!A:A, Hotel!B:B)))</f>
        <v xml:space="preserve"> </v>
      </c>
      <c r="AA461" s="4" t="str">
        <f>IF(Y461 = "", "", IF(LOOKUP(Y461, Hotel!A:A, Hotel!C:C)=0, " ", LOOKUP(Y461, Hotel!A:A, Hotel!C:C)))</f>
        <v>http://booking.com/3eb37f990901e9e</v>
      </c>
    </row>
    <row r="462" spans="1:27" x14ac:dyDescent="0.3">
      <c r="A462" s="12" t="str">
        <f>LOOKUP(B462, Nation!B:B, Nation!A:A)</f>
        <v>아시아</v>
      </c>
      <c r="B462" s="3" t="s">
        <v>88</v>
      </c>
      <c r="C462" s="12" t="str">
        <f>LOOKUP(X462, Area!A:A, Area!B:B)</f>
        <v>쿠알라룸프르</v>
      </c>
      <c r="D462" s="3" t="s">
        <v>3097</v>
      </c>
      <c r="E462" s="60" t="s">
        <v>1102</v>
      </c>
      <c r="F462" s="4" t="s">
        <v>3332</v>
      </c>
      <c r="G462" s="18">
        <v>42900</v>
      </c>
      <c r="H462" s="18">
        <v>42904</v>
      </c>
      <c r="I462" s="25" t="s">
        <v>3302</v>
      </c>
      <c r="J462" s="25" t="s">
        <v>3</v>
      </c>
      <c r="K462" s="51"/>
      <c r="L462" s="26">
        <v>499</v>
      </c>
      <c r="M462" s="26">
        <v>180</v>
      </c>
      <c r="N462" s="14">
        <f t="shared" si="47"/>
        <v>409</v>
      </c>
      <c r="O462" s="15">
        <f>N462*1130</f>
        <v>462170</v>
      </c>
      <c r="P462" s="34"/>
      <c r="Q462" s="34"/>
      <c r="R462" s="35">
        <f t="shared" si="46"/>
        <v>0</v>
      </c>
      <c r="S462" s="34">
        <f>R462*1130</f>
        <v>0</v>
      </c>
      <c r="T462" s="38">
        <f t="shared" si="48"/>
        <v>0</v>
      </c>
      <c r="U462" s="16">
        <f>LOOKUP(X462, Area!A:A, Area!E:E)</f>
        <v>6</v>
      </c>
      <c r="V462" s="17" t="str">
        <f>LOOKUP(X462, Area!A:A, Area!F:F)</f>
        <v>직항</v>
      </c>
      <c r="W462" s="39" t="str">
        <f>LOOKUP(X462, Area!A:A, Area!C:C)</f>
        <v>KUL</v>
      </c>
      <c r="X462" s="3" t="s">
        <v>519</v>
      </c>
      <c r="Y462" s="3" t="s">
        <v>4590</v>
      </c>
      <c r="Z462" s="59">
        <f>IF(Y462 = "", "", IF(LOOKUP(Y462, Hotel!A:A, Hotel!B:B)=0, " ", LOOKUP(Y462, Hotel!A:A, Hotel!B:B)))</f>
        <v>5</v>
      </c>
      <c r="AA462" s="4" t="str">
        <f>IF(Y462 = "", "", IF(LOOKUP(Y462, Hotel!A:A, Hotel!C:C)=0, " ", LOOKUP(Y462, Hotel!A:A, Hotel!C:C)))</f>
        <v>http://booking.com/af7d09854727d609</v>
      </c>
    </row>
    <row r="463" spans="1:27" x14ac:dyDescent="0.3">
      <c r="A463" s="12" t="str">
        <f>LOOKUP(B463, Nation!B:B, Nation!A:A)</f>
        <v>오세아니아</v>
      </c>
      <c r="B463" s="3" t="s">
        <v>7</v>
      </c>
      <c r="C463" s="12" t="str">
        <f>LOOKUP(X463, Area!A:A, Area!B:B)</f>
        <v>퀸즈랜드 헤이먼드섬</v>
      </c>
      <c r="D463" s="3" t="s">
        <v>3658</v>
      </c>
      <c r="E463" s="60" t="s">
        <v>1102</v>
      </c>
      <c r="F463" s="4" t="s">
        <v>3719</v>
      </c>
      <c r="G463" s="27">
        <v>42900</v>
      </c>
      <c r="H463" s="27">
        <v>42905</v>
      </c>
      <c r="I463" s="25" t="s">
        <v>15</v>
      </c>
      <c r="J463" s="25" t="s">
        <v>78</v>
      </c>
      <c r="K463" s="51"/>
      <c r="L463" s="45">
        <v>1919</v>
      </c>
      <c r="M463" s="45">
        <v>690</v>
      </c>
      <c r="N463" s="14">
        <f t="shared" si="47"/>
        <v>1574</v>
      </c>
      <c r="O463" s="15">
        <f>N463*1130</f>
        <v>1778620</v>
      </c>
      <c r="P463" s="35"/>
      <c r="Q463" s="35">
        <v>0</v>
      </c>
      <c r="R463" s="35">
        <f t="shared" si="46"/>
        <v>0</v>
      </c>
      <c r="S463" s="34">
        <f>R463*1130</f>
        <v>0</v>
      </c>
      <c r="T463" s="38">
        <f t="shared" si="48"/>
        <v>0</v>
      </c>
      <c r="U463" s="16">
        <f>LOOKUP(X463, Area!A:A, Area!E:E)</f>
        <v>27</v>
      </c>
      <c r="V463" s="17" t="str">
        <f>LOOKUP(X463, Area!A:A, Area!F:F)</f>
        <v>1회</v>
      </c>
      <c r="W463" s="39" t="str">
        <f>LOOKUP(X463, Area!A:A, Area!C:C)</f>
        <v>HTI</v>
      </c>
      <c r="X463" s="3" t="s">
        <v>423</v>
      </c>
      <c r="Y463" s="4" t="s">
        <v>3613</v>
      </c>
      <c r="Z463" s="59" t="str">
        <f>IF(Y463 = "", "", IF(LOOKUP(Y463, Hotel!A:A, Hotel!B:B)=0, " ", LOOKUP(Y463, Hotel!A:A, Hotel!B:B)))</f>
        <v xml:space="preserve"> </v>
      </c>
      <c r="AA463" s="4" t="str">
        <f>IF(Y463 = "", "", IF(LOOKUP(Y463, Hotel!A:A, Hotel!C:C)=0, " ", LOOKUP(Y463, Hotel!A:A, Hotel!C:C)))</f>
        <v>http://booking.com/1e3c13e0afc235820</v>
      </c>
    </row>
    <row r="464" spans="1:27" x14ac:dyDescent="0.3">
      <c r="A464" s="12" t="str">
        <f>LOOKUP(B464, Nation!B:B, Nation!A:A)</f>
        <v>남미</v>
      </c>
      <c r="B464" s="3" t="s">
        <v>141</v>
      </c>
      <c r="C464" s="12" t="str">
        <f>LOOKUP(X464, Area!A:A, Area!B:B)</f>
        <v>세아라 포르탈레자</v>
      </c>
      <c r="D464" s="3" t="s">
        <v>2851</v>
      </c>
      <c r="E464" s="60" t="s">
        <v>1102</v>
      </c>
      <c r="F464" s="4" t="s">
        <v>2931</v>
      </c>
      <c r="G464" s="27">
        <v>42901</v>
      </c>
      <c r="H464" s="27">
        <v>42907</v>
      </c>
      <c r="I464" s="25" t="s">
        <v>21</v>
      </c>
      <c r="J464" s="25" t="s">
        <v>32</v>
      </c>
      <c r="K464" s="51"/>
      <c r="L464" s="26">
        <v>869</v>
      </c>
      <c r="M464" s="26">
        <v>330</v>
      </c>
      <c r="N464" s="14">
        <f t="shared" si="47"/>
        <v>704</v>
      </c>
      <c r="O464" s="15">
        <f>N464*1130</f>
        <v>795520</v>
      </c>
      <c r="P464" s="34"/>
      <c r="Q464" s="34"/>
      <c r="R464" s="35">
        <f t="shared" ref="R464:R495" si="49">(((P464*2)-Q464)/2)</f>
        <v>0</v>
      </c>
      <c r="S464" s="34">
        <f>R464*1130</f>
        <v>0</v>
      </c>
      <c r="T464" s="38">
        <f t="shared" si="48"/>
        <v>0</v>
      </c>
      <c r="U464" s="16">
        <f>LOOKUP(X464, Area!A:A, Area!E:E)</f>
        <v>32</v>
      </c>
      <c r="V464" s="17" t="str">
        <f>LOOKUP(X464, Area!A:A, Area!F:F)</f>
        <v>2회</v>
      </c>
      <c r="W464" s="39" t="str">
        <f>LOOKUP(X464, Area!A:A, Area!C:C)</f>
        <v>FOR</v>
      </c>
      <c r="X464" s="3" t="s">
        <v>344</v>
      </c>
      <c r="Y464" s="3" t="s">
        <v>2852</v>
      </c>
      <c r="Z464" s="59" t="str">
        <f>IF(Y464 = "", "", IF(LOOKUP(Y464, Hotel!A:A, Hotel!B:B)=0, " ", LOOKUP(Y464, Hotel!A:A, Hotel!B:B)))</f>
        <v xml:space="preserve"> </v>
      </c>
      <c r="AA464" s="4" t="str">
        <f>IF(Y464 = "", "", IF(LOOKUP(Y464, Hotel!A:A, Hotel!C:C)=0, " ", LOOKUP(Y464, Hotel!A:A, Hotel!C:C)))</f>
        <v>http://booking.com/229bf2c27176e</v>
      </c>
    </row>
    <row r="465" spans="1:27" x14ac:dyDescent="0.3">
      <c r="A465" s="12" t="str">
        <f>LOOKUP(B465, Nation!B:B, Nation!A:A)</f>
        <v>아시아</v>
      </c>
      <c r="B465" s="24" t="s">
        <v>91</v>
      </c>
      <c r="C465" s="12" t="str">
        <f>LOOKUP(X465, Area!A:A, Area!B:B)</f>
        <v>광둥성 롱승</v>
      </c>
      <c r="D465" s="24" t="s">
        <v>2493</v>
      </c>
      <c r="E465" s="60" t="s">
        <v>1102</v>
      </c>
      <c r="F465" s="31" t="s">
        <v>1152</v>
      </c>
      <c r="G465" s="27">
        <v>42901</v>
      </c>
      <c r="H465" s="27">
        <v>42904</v>
      </c>
      <c r="I465" s="25" t="s">
        <v>2494</v>
      </c>
      <c r="J465" s="25" t="s">
        <v>12</v>
      </c>
      <c r="K465" s="42"/>
      <c r="L465" s="14">
        <v>319</v>
      </c>
      <c r="M465" s="14">
        <v>90</v>
      </c>
      <c r="N465" s="14">
        <f t="shared" si="47"/>
        <v>274</v>
      </c>
      <c r="O465" s="15">
        <f>N465*1130</f>
        <v>309620</v>
      </c>
      <c r="P465" s="35">
        <v>239</v>
      </c>
      <c r="Q465" s="35">
        <v>0</v>
      </c>
      <c r="R465" s="35">
        <f t="shared" si="49"/>
        <v>239</v>
      </c>
      <c r="S465" s="34">
        <f>R465*1130</f>
        <v>270070</v>
      </c>
      <c r="T465" s="38">
        <f t="shared" si="48"/>
        <v>39550</v>
      </c>
      <c r="U465" s="16">
        <f>LOOKUP(X465, Area!A:A, Area!E:E)</f>
        <v>14</v>
      </c>
      <c r="V465" s="17" t="str">
        <f>LOOKUP(X465, Area!A:A, Area!F:F)</f>
        <v>1회</v>
      </c>
      <c r="W465" s="39" t="str">
        <f>LOOKUP(X465, Area!A:A, Area!C:C)</f>
        <v>KWL</v>
      </c>
      <c r="X465" s="3" t="s">
        <v>2208</v>
      </c>
      <c r="Y465" s="3" t="s">
        <v>570</v>
      </c>
      <c r="Z465" s="59" t="str">
        <f>IF(Y465 = "", "", IF(LOOKUP(Y465, Hotel!A:A, Hotel!B:B)=0, " ", LOOKUP(Y465, Hotel!A:A, Hotel!B:B)))</f>
        <v xml:space="preserve"> </v>
      </c>
      <c r="AA465" s="4" t="str">
        <f>IF(Y465 = "", "", IF(LOOKUP(Y465, Hotel!A:A, Hotel!C:C)=0, " ", LOOKUP(Y465, Hotel!A:A, Hotel!C:C)))</f>
        <v>http://www.agoda.com/ko-kr/guilin-longsheng-huamei-international-hotel/hotel/guilin-cn.html</v>
      </c>
    </row>
    <row r="466" spans="1:27" x14ac:dyDescent="0.3">
      <c r="A466" s="12" t="str">
        <f>LOOKUP(B466, Nation!B:B, Nation!A:A)</f>
        <v>아시아</v>
      </c>
      <c r="B466" s="3" t="s">
        <v>91</v>
      </c>
      <c r="C466" s="12" t="str">
        <f>LOOKUP(X466, Area!A:A, Area!B:B)</f>
        <v>항주</v>
      </c>
      <c r="D466" s="3" t="s">
        <v>416</v>
      </c>
      <c r="E466" s="60" t="s">
        <v>1102</v>
      </c>
      <c r="F466" s="4" t="s">
        <v>3720</v>
      </c>
      <c r="G466" s="27">
        <v>42901</v>
      </c>
      <c r="H466" s="27">
        <v>42904</v>
      </c>
      <c r="I466" s="25" t="s">
        <v>18</v>
      </c>
      <c r="J466" s="25" t="s">
        <v>12</v>
      </c>
      <c r="K466" s="51"/>
      <c r="L466" s="45">
        <v>399</v>
      </c>
      <c r="M466" s="45">
        <v>120</v>
      </c>
      <c r="N466" s="14">
        <f t="shared" si="47"/>
        <v>339</v>
      </c>
      <c r="O466" s="15">
        <f>N466*1130</f>
        <v>383070</v>
      </c>
      <c r="P466" s="35">
        <v>319</v>
      </c>
      <c r="Q466" s="35">
        <v>60</v>
      </c>
      <c r="R466" s="35">
        <f t="shared" si="49"/>
        <v>289</v>
      </c>
      <c r="S466" s="34">
        <f>R466*1130</f>
        <v>326570</v>
      </c>
      <c r="T466" s="38">
        <f t="shared" si="48"/>
        <v>56500</v>
      </c>
      <c r="U466" s="16">
        <f>LOOKUP(X466, Area!A:A, Area!E:E)</f>
        <v>2</v>
      </c>
      <c r="V466" s="17" t="str">
        <f>LOOKUP(X466, Area!A:A, Area!F:F)</f>
        <v>직항</v>
      </c>
      <c r="W466" s="39" t="str">
        <f>LOOKUP(X466, Area!A:A, Area!C:C)</f>
        <v>HGH</v>
      </c>
      <c r="X466" s="3" t="s">
        <v>413</v>
      </c>
      <c r="Y466" s="3" t="s">
        <v>412</v>
      </c>
      <c r="Z466" s="59">
        <f>IF(Y466 = "", "", IF(LOOKUP(Y466, Hotel!A:A, Hotel!B:B)=0, " ", LOOKUP(Y466, Hotel!A:A, Hotel!B:B)))</f>
        <v>4</v>
      </c>
      <c r="AA466" s="4" t="str">
        <f>IF(Y466 = "", "", IF(LOOKUP(Y466, Hotel!A:A, Hotel!C:C)=0, " ", LOOKUP(Y466, Hotel!A:A, Hotel!C:C)))</f>
        <v>http://booking.com/73c0f0cb012337dfd</v>
      </c>
    </row>
    <row r="467" spans="1:27" x14ac:dyDescent="0.3">
      <c r="A467" s="12" t="str">
        <f>LOOKUP(B467, Nation!B:B, Nation!A:A)</f>
        <v>아시아</v>
      </c>
      <c r="B467" s="4" t="s">
        <v>91</v>
      </c>
      <c r="C467" s="12" t="str">
        <f>LOOKUP(X467, Area!A:A, Area!B:B)</f>
        <v>상하이</v>
      </c>
      <c r="D467" s="4" t="s">
        <v>3936</v>
      </c>
      <c r="E467" s="60" t="s">
        <v>1102</v>
      </c>
      <c r="F467" s="4" t="s">
        <v>3944</v>
      </c>
      <c r="G467" s="18">
        <v>42901</v>
      </c>
      <c r="H467" s="18">
        <v>42904</v>
      </c>
      <c r="I467" s="57" t="s">
        <v>18</v>
      </c>
      <c r="J467" s="13" t="s">
        <v>12</v>
      </c>
      <c r="K467" s="49"/>
      <c r="L467" s="32">
        <v>399</v>
      </c>
      <c r="M467" s="32">
        <v>120</v>
      </c>
      <c r="N467" s="14">
        <f t="shared" si="47"/>
        <v>339</v>
      </c>
      <c r="O467" s="15">
        <f>N467*1130</f>
        <v>383070</v>
      </c>
      <c r="P467" s="35">
        <v>289</v>
      </c>
      <c r="Q467" s="35">
        <v>0</v>
      </c>
      <c r="R467" s="35">
        <f t="shared" si="49"/>
        <v>289</v>
      </c>
      <c r="S467" s="34">
        <f>R467*1130</f>
        <v>326570</v>
      </c>
      <c r="T467" s="38">
        <f t="shared" si="48"/>
        <v>56500</v>
      </c>
      <c r="U467" s="16">
        <f>LOOKUP(X467, Area!A:A, Area!E:E)</f>
        <v>2</v>
      </c>
      <c r="V467" s="17" t="str">
        <f>LOOKUP(X467, Area!A:A, Area!F:F)</f>
        <v>직항</v>
      </c>
      <c r="W467" s="39" t="str">
        <f>LOOKUP(X467, Area!A:A, Area!C:C)</f>
        <v>PVG</v>
      </c>
      <c r="X467" s="4" t="s">
        <v>920</v>
      </c>
      <c r="Y467" s="4" t="s">
        <v>922</v>
      </c>
      <c r="Z467" s="59">
        <f>IF(Y467 = "", "", IF(LOOKUP(Y467, Hotel!A:A, Hotel!B:B)=0, " ", LOOKUP(Y467, Hotel!A:A, Hotel!B:B)))</f>
        <v>4</v>
      </c>
      <c r="AA467" s="4" t="str">
        <f>IF(Y467 = "", "", IF(LOOKUP(Y467, Hotel!A:A, Hotel!C:C)=0, " ", LOOKUP(Y467, Hotel!A:A, Hotel!C:C)))</f>
        <v>http://booking.com/64c5ef80ef2a</v>
      </c>
    </row>
    <row r="468" spans="1:27" x14ac:dyDescent="0.3">
      <c r="A468" s="12" t="str">
        <f>LOOKUP(B468, Nation!B:B, Nation!A:A)</f>
        <v>북미</v>
      </c>
      <c r="B468" s="4" t="s">
        <v>11</v>
      </c>
      <c r="C468" s="12" t="str">
        <f>LOOKUP(X468, Area!A:A, Area!B:B)</f>
        <v>산안토니오</v>
      </c>
      <c r="D468" s="4" t="s">
        <v>3376</v>
      </c>
      <c r="E468" s="60" t="s">
        <v>1102</v>
      </c>
      <c r="F468" s="4" t="s">
        <v>3561</v>
      </c>
      <c r="G468" s="18">
        <v>42901</v>
      </c>
      <c r="H468" s="18">
        <v>42904</v>
      </c>
      <c r="I468" s="13" t="s">
        <v>18</v>
      </c>
      <c r="J468" s="13" t="s">
        <v>12</v>
      </c>
      <c r="K468" s="41"/>
      <c r="L468" s="32">
        <v>419</v>
      </c>
      <c r="M468" s="32">
        <v>150</v>
      </c>
      <c r="N468" s="14">
        <f t="shared" si="47"/>
        <v>344</v>
      </c>
      <c r="O468" s="15">
        <f>N468*1130</f>
        <v>388720</v>
      </c>
      <c r="P468" s="34"/>
      <c r="Q468" s="34"/>
      <c r="R468" s="35">
        <f t="shared" si="49"/>
        <v>0</v>
      </c>
      <c r="S468" s="34">
        <f>R468*1130</f>
        <v>0</v>
      </c>
      <c r="T468" s="38">
        <f t="shared" si="48"/>
        <v>0</v>
      </c>
      <c r="U468" s="16">
        <f>LOOKUP(X468, Area!A:A, Area!E:E)</f>
        <v>17</v>
      </c>
      <c r="V468" s="17" t="str">
        <f>LOOKUP(X468, Area!A:A, Area!F:F)</f>
        <v>1회</v>
      </c>
      <c r="W468" s="39" t="str">
        <f>LOOKUP(X468, Area!A:A, Area!C:C)</f>
        <v>SAT</v>
      </c>
      <c r="X468" s="4" t="s">
        <v>3377</v>
      </c>
      <c r="Y468" s="4" t="s">
        <v>3562</v>
      </c>
      <c r="Z468" s="59" t="str">
        <f>IF(Y468 = "", "", IF(LOOKUP(Y468, Hotel!A:A, Hotel!B:B)=0, " ", LOOKUP(Y468, Hotel!A:A, Hotel!B:B)))</f>
        <v xml:space="preserve"> </v>
      </c>
      <c r="AA468" s="4" t="str">
        <f>IF(Y468 = "", "", IF(LOOKUP(Y468, Hotel!A:A, Hotel!C:C)=0, " ", LOOKUP(Y468, Hotel!A:A, Hotel!C:C)))</f>
        <v>http://booking.com/0f54d3e2e7efe5e97</v>
      </c>
    </row>
    <row r="469" spans="1:27" x14ac:dyDescent="0.3">
      <c r="A469" s="12" t="str">
        <f>LOOKUP(B469, Nation!B:B, Nation!A:A)</f>
        <v>남미</v>
      </c>
      <c r="B469" s="3" t="s">
        <v>141</v>
      </c>
      <c r="C469" s="12" t="str">
        <f>LOOKUP(X469, Area!A:A, Area!B:B)</f>
        <v>알라고아스 마세이오</v>
      </c>
      <c r="D469" s="3" t="s">
        <v>3052</v>
      </c>
      <c r="E469" s="60" t="s">
        <v>1102</v>
      </c>
      <c r="F469" s="4" t="s">
        <v>3264</v>
      </c>
      <c r="G469" s="27">
        <v>42901</v>
      </c>
      <c r="H469" s="27">
        <v>42908</v>
      </c>
      <c r="I469" s="25" t="s">
        <v>3238</v>
      </c>
      <c r="J469" s="25" t="s">
        <v>46</v>
      </c>
      <c r="K469" s="51"/>
      <c r="L469" s="26">
        <v>1049</v>
      </c>
      <c r="M469" s="26">
        <v>360</v>
      </c>
      <c r="N469" s="14">
        <f t="shared" si="47"/>
        <v>869</v>
      </c>
      <c r="O469" s="15">
        <f>N469*1130</f>
        <v>981970</v>
      </c>
      <c r="P469" s="34"/>
      <c r="Q469" s="34"/>
      <c r="R469" s="35">
        <f t="shared" si="49"/>
        <v>0</v>
      </c>
      <c r="S469" s="34">
        <f>R469*1130</f>
        <v>0</v>
      </c>
      <c r="T469" s="38">
        <f t="shared" si="48"/>
        <v>0</v>
      </c>
      <c r="U469" s="16">
        <f>LOOKUP(X469, Area!A:A, Area!E:E)</f>
        <v>32</v>
      </c>
      <c r="V469" s="17" t="str">
        <f>LOOKUP(X469, Area!A:A, Area!F:F)</f>
        <v>2회</v>
      </c>
      <c r="W469" s="39" t="str">
        <f>LOOKUP(X469, Area!A:A, Area!C:C)</f>
        <v>MCZ</v>
      </c>
      <c r="X469" s="3" t="s">
        <v>588</v>
      </c>
      <c r="Y469" s="3" t="s">
        <v>3053</v>
      </c>
      <c r="Z469" s="59" t="str">
        <f>IF(Y469 = "", "", IF(LOOKUP(Y469, Hotel!A:A, Hotel!B:B)=0, " ", LOOKUP(Y469, Hotel!A:A, Hotel!B:B)))</f>
        <v xml:space="preserve"> </v>
      </c>
      <c r="AA469" s="4" t="str">
        <f>IF(Y469 = "", "", IF(LOOKUP(Y469, Hotel!A:A, Hotel!C:C)=0, " ", LOOKUP(Y469, Hotel!A:A, Hotel!C:C)))</f>
        <v>http://booking.com/9df1fabfa9d9a109</v>
      </c>
    </row>
    <row r="470" spans="1:27" x14ac:dyDescent="0.3">
      <c r="A470" s="12" t="str">
        <f>LOOKUP(B470, Nation!B:B, Nation!A:A)</f>
        <v>북미</v>
      </c>
      <c r="B470" s="4" t="s">
        <v>11</v>
      </c>
      <c r="C470" s="12" t="str">
        <f>LOOKUP(X470, Area!A:A, Area!B:B)</f>
        <v>그랜드케이먼</v>
      </c>
      <c r="D470" s="4" t="s">
        <v>3563</v>
      </c>
      <c r="E470" s="60" t="s">
        <v>4194</v>
      </c>
      <c r="F470" s="4" t="s">
        <v>4207</v>
      </c>
      <c r="G470" s="18">
        <v>42901</v>
      </c>
      <c r="H470" s="18">
        <v>42905</v>
      </c>
      <c r="I470" s="13" t="s">
        <v>18</v>
      </c>
      <c r="J470" s="13" t="s">
        <v>3</v>
      </c>
      <c r="K470" s="51"/>
      <c r="L470" s="45">
        <v>969</v>
      </c>
      <c r="M470" s="45">
        <v>500</v>
      </c>
      <c r="N470" s="14">
        <f t="shared" si="47"/>
        <v>719</v>
      </c>
      <c r="O470" s="15">
        <f>N470*1130</f>
        <v>812470</v>
      </c>
      <c r="P470" s="34"/>
      <c r="Q470" s="34"/>
      <c r="R470" s="35">
        <f t="shared" si="49"/>
        <v>0</v>
      </c>
      <c r="S470" s="34">
        <f>R470*1130</f>
        <v>0</v>
      </c>
      <c r="T470" s="38">
        <f t="shared" si="48"/>
        <v>0</v>
      </c>
      <c r="U470" s="16">
        <f>LOOKUP(X470, Area!A:A, Area!E:E)</f>
        <v>29</v>
      </c>
      <c r="V470" s="17" t="str">
        <f>LOOKUP(X470, Area!A:A, Area!F:F)</f>
        <v>2회</v>
      </c>
      <c r="W470" s="39" t="str">
        <f>LOOKUP(X470, Area!A:A, Area!C:C)</f>
        <v>GCM</v>
      </c>
      <c r="X470" s="3" t="s">
        <v>379</v>
      </c>
      <c r="Y470" s="3" t="s">
        <v>378</v>
      </c>
      <c r="Z470" s="3"/>
      <c r="AA470" s="4" t="str">
        <f>IF(Y470 = "", "", IF(LOOKUP(Y470, Hotel!A:A, Hotel!C:C)=0, " ", LOOKUP(Y470, Hotel!A:A, Hotel!C:C)))</f>
        <v>http://booking.com/7d2f75e2213829d</v>
      </c>
    </row>
    <row r="471" spans="1:27" x14ac:dyDescent="0.3">
      <c r="A471" s="12" t="str">
        <f>LOOKUP(B471, Nation!B:B, Nation!A:A)</f>
        <v>북미</v>
      </c>
      <c r="B471" s="12" t="s">
        <v>11</v>
      </c>
      <c r="C471" s="12" t="str">
        <f>LOOKUP(X471, Area!A:A, Area!B:B)</f>
        <v>보스톤</v>
      </c>
      <c r="D471" s="12" t="s">
        <v>135</v>
      </c>
      <c r="E471" s="60" t="s">
        <v>1102</v>
      </c>
      <c r="F471" s="12" t="s">
        <v>1179</v>
      </c>
      <c r="G471" s="18">
        <v>42902</v>
      </c>
      <c r="H471" s="18">
        <v>42904</v>
      </c>
      <c r="I471" s="13" t="s">
        <v>8</v>
      </c>
      <c r="J471" s="13" t="s">
        <v>2525</v>
      </c>
      <c r="K471" s="41"/>
      <c r="L471" s="26">
        <v>399</v>
      </c>
      <c r="M471" s="26">
        <v>120</v>
      </c>
      <c r="N471" s="14">
        <f t="shared" si="47"/>
        <v>339</v>
      </c>
      <c r="O471" s="15">
        <f>N471*1130</f>
        <v>383070</v>
      </c>
      <c r="P471" s="35">
        <v>279</v>
      </c>
      <c r="Q471" s="35">
        <v>0</v>
      </c>
      <c r="R471" s="35">
        <f t="shared" si="49"/>
        <v>279</v>
      </c>
      <c r="S471" s="34">
        <f>R471*1130</f>
        <v>315270</v>
      </c>
      <c r="T471" s="38">
        <f t="shared" si="48"/>
        <v>67800</v>
      </c>
      <c r="U471" s="16">
        <f>LOOKUP(X471, Area!A:A, Area!E:E)</f>
        <v>16</v>
      </c>
      <c r="V471" s="17" t="str">
        <f>LOOKUP(X471, Area!A:A, Area!F:F)</f>
        <v>1회</v>
      </c>
      <c r="W471" s="39" t="str">
        <f>LOOKUP(X471, Area!A:A, Area!C:C)</f>
        <v>BOS</v>
      </c>
      <c r="X471" s="4" t="s">
        <v>137</v>
      </c>
      <c r="Y471" s="4" t="s">
        <v>136</v>
      </c>
      <c r="Z471" s="59">
        <f>IF(Y471 = "", "", IF(LOOKUP(Y471, Hotel!A:A, Hotel!B:B)=0, " ", LOOKUP(Y471, Hotel!A:A, Hotel!B:B)))</f>
        <v>4</v>
      </c>
      <c r="AA471" s="4" t="str">
        <f>IF(Y471 = "", "", IF(LOOKUP(Y471, Hotel!A:A, Hotel!C:C)=0, " ", LOOKUP(Y471, Hotel!A:A, Hotel!C:C)))</f>
        <v>http://booking.com/0061b1b4ec14</v>
      </c>
    </row>
    <row r="472" spans="1:27" x14ac:dyDescent="0.3">
      <c r="A472" s="12" t="str">
        <f>LOOKUP(B472, Nation!B:B, Nation!A:A)</f>
        <v>아시아</v>
      </c>
      <c r="B472" s="3" t="s">
        <v>941</v>
      </c>
      <c r="C472" s="12" t="str">
        <f>LOOKUP(X472, Area!A:A, Area!B:B)</f>
        <v>싱가포르</v>
      </c>
      <c r="D472" s="3" t="s">
        <v>3044</v>
      </c>
      <c r="E472" s="60" t="s">
        <v>1102</v>
      </c>
      <c r="F472" s="4" t="s">
        <v>3383</v>
      </c>
      <c r="G472" s="27">
        <v>42902</v>
      </c>
      <c r="H472" s="27">
        <v>42905</v>
      </c>
      <c r="I472" s="25" t="s">
        <v>8</v>
      </c>
      <c r="J472" s="25" t="s">
        <v>12</v>
      </c>
      <c r="K472" s="43"/>
      <c r="L472" s="14">
        <v>449</v>
      </c>
      <c r="M472" s="14">
        <v>150</v>
      </c>
      <c r="N472" s="14">
        <f t="shared" si="47"/>
        <v>374</v>
      </c>
      <c r="O472" s="15">
        <f>N472*1130</f>
        <v>422620</v>
      </c>
      <c r="P472" s="35">
        <v>379</v>
      </c>
      <c r="Q472" s="35">
        <v>60</v>
      </c>
      <c r="R472" s="35">
        <f t="shared" si="49"/>
        <v>349</v>
      </c>
      <c r="S472" s="34">
        <f>R472*1130</f>
        <v>394370</v>
      </c>
      <c r="T472" s="38">
        <f t="shared" si="48"/>
        <v>28250</v>
      </c>
      <c r="U472" s="16">
        <f>LOOKUP(X472, Area!A:A, Area!E:E)</f>
        <v>6</v>
      </c>
      <c r="V472" s="17" t="str">
        <f>LOOKUP(X472, Area!A:A, Area!F:F)</f>
        <v>직항</v>
      </c>
      <c r="W472" s="39" t="str">
        <f>LOOKUP(X472, Area!A:A, Area!C:C)</f>
        <v>SIN</v>
      </c>
      <c r="X472" s="3" t="s">
        <v>943</v>
      </c>
      <c r="Y472" s="3" t="s">
        <v>3446</v>
      </c>
      <c r="Z472" s="59">
        <f>IF(Y472 = "", "", IF(LOOKUP(Y472, Hotel!A:A, Hotel!B:B)=0, " ", LOOKUP(Y472, Hotel!A:A, Hotel!B:B)))</f>
        <v>5</v>
      </c>
      <c r="AA472" s="4" t="str">
        <f>IF(Y472 = "", "", IF(LOOKUP(Y472, Hotel!A:A, Hotel!C:C)=0, " ", LOOKUP(Y472, Hotel!A:A, Hotel!C:C)))</f>
        <v>http://booking.com/314554f15c91</v>
      </c>
    </row>
    <row r="473" spans="1:27" x14ac:dyDescent="0.3">
      <c r="A473" s="12" t="str">
        <f>LOOKUP(B473, Nation!B:B, Nation!A:A)</f>
        <v>아시아</v>
      </c>
      <c r="B473" s="3" t="s">
        <v>91</v>
      </c>
      <c r="C473" s="12" t="str">
        <f>LOOKUP(X473, Area!A:A, Area!B:B)</f>
        <v>광저우</v>
      </c>
      <c r="D473" s="3" t="s">
        <v>2864</v>
      </c>
      <c r="E473" s="60" t="s">
        <v>1102</v>
      </c>
      <c r="F473" s="4" t="s">
        <v>3140</v>
      </c>
      <c r="G473" s="27">
        <v>42902</v>
      </c>
      <c r="H473" s="27">
        <v>42905</v>
      </c>
      <c r="I473" s="25" t="s">
        <v>8</v>
      </c>
      <c r="J473" s="25" t="s">
        <v>12</v>
      </c>
      <c r="K473" s="51"/>
      <c r="L473" s="26">
        <v>369</v>
      </c>
      <c r="M473" s="26">
        <v>150</v>
      </c>
      <c r="N473" s="14">
        <f t="shared" si="47"/>
        <v>294</v>
      </c>
      <c r="O473" s="15">
        <f>N473*1130</f>
        <v>332220</v>
      </c>
      <c r="P473" s="34"/>
      <c r="Q473" s="34"/>
      <c r="R473" s="35">
        <f t="shared" si="49"/>
        <v>0</v>
      </c>
      <c r="S473" s="34">
        <f>R473*1130</f>
        <v>0</v>
      </c>
      <c r="T473" s="38">
        <f t="shared" si="48"/>
        <v>0</v>
      </c>
      <c r="U473" s="16">
        <f>LOOKUP(X473, Area!A:A, Area!E:E)</f>
        <v>4</v>
      </c>
      <c r="V473" s="17" t="str">
        <f>LOOKUP(X473, Area!A:A, Area!F:F)</f>
        <v>직항</v>
      </c>
      <c r="W473" s="39" t="str">
        <f>LOOKUP(X473, Area!A:A, Area!C:C)</f>
        <v>CAN</v>
      </c>
      <c r="X473" s="3" t="s">
        <v>382</v>
      </c>
      <c r="Y473" s="3" t="s">
        <v>2865</v>
      </c>
      <c r="Z473" s="59">
        <f>IF(Y473 = "", "", IF(LOOKUP(Y473, Hotel!A:A, Hotel!B:B)=0, " ", LOOKUP(Y473, Hotel!A:A, Hotel!B:B)))</f>
        <v>5</v>
      </c>
      <c r="AA473" s="4" t="str">
        <f>IF(Y473 = "", "", IF(LOOKUP(Y473, Hotel!A:A, Hotel!C:C)=0, " ", LOOKUP(Y473, Hotel!A:A, Hotel!C:C)))</f>
        <v>http://booking.com/d3eba16a04e73f</v>
      </c>
    </row>
    <row r="474" spans="1:27" x14ac:dyDescent="0.3">
      <c r="A474" s="12" t="str">
        <f>LOOKUP(B474, Nation!B:B, Nation!A:A)</f>
        <v>아시아</v>
      </c>
      <c r="B474" s="3" t="s">
        <v>941</v>
      </c>
      <c r="C474" s="12" t="str">
        <f>LOOKUP(X474, Area!A:A, Area!B:B)</f>
        <v>싱가포르</v>
      </c>
      <c r="D474" s="3" t="s">
        <v>3044</v>
      </c>
      <c r="E474" s="60" t="s">
        <v>1102</v>
      </c>
      <c r="F474" s="4" t="s">
        <v>3141</v>
      </c>
      <c r="G474" s="27">
        <v>42902</v>
      </c>
      <c r="H474" s="27">
        <v>42905</v>
      </c>
      <c r="I474" s="25" t="s">
        <v>3137</v>
      </c>
      <c r="J474" s="25" t="s">
        <v>12</v>
      </c>
      <c r="K474" s="51"/>
      <c r="L474" s="26">
        <v>499</v>
      </c>
      <c r="M474" s="26">
        <v>180</v>
      </c>
      <c r="N474" s="14">
        <f t="shared" si="47"/>
        <v>409</v>
      </c>
      <c r="O474" s="15">
        <f>N474*1130</f>
        <v>462170</v>
      </c>
      <c r="P474" s="35">
        <v>429</v>
      </c>
      <c r="Q474" s="35">
        <v>60</v>
      </c>
      <c r="R474" s="35">
        <f t="shared" si="49"/>
        <v>399</v>
      </c>
      <c r="S474" s="34">
        <f>R474*1130</f>
        <v>450870</v>
      </c>
      <c r="T474" s="38">
        <f t="shared" si="48"/>
        <v>11300</v>
      </c>
      <c r="U474" s="16">
        <f>LOOKUP(X474, Area!A:A, Area!E:E)</f>
        <v>6</v>
      </c>
      <c r="V474" s="17" t="str">
        <f>LOOKUP(X474, Area!A:A, Area!F:F)</f>
        <v>직항</v>
      </c>
      <c r="W474" s="39" t="str">
        <f>LOOKUP(X474, Area!A:A, Area!C:C)</f>
        <v>SIN</v>
      </c>
      <c r="X474" s="3" t="s">
        <v>943</v>
      </c>
      <c r="Y474" s="3" t="s">
        <v>945</v>
      </c>
      <c r="Z474" s="59">
        <f>IF(Y474 = "", "", IF(LOOKUP(Y474, Hotel!A:A, Hotel!B:B)=0, " ", LOOKUP(Y474, Hotel!A:A, Hotel!B:B)))</f>
        <v>5</v>
      </c>
      <c r="AA474" s="4" t="str">
        <f>IF(Y474 = "", "", IF(LOOKUP(Y474, Hotel!A:A, Hotel!C:C)=0, " ", LOOKUP(Y474, Hotel!A:A, Hotel!C:C)))</f>
        <v>http://booking.com/3122df72a21408e5</v>
      </c>
    </row>
    <row r="475" spans="1:27" x14ac:dyDescent="0.3">
      <c r="A475" s="12" t="str">
        <f>LOOKUP(B475, Nation!B:B, Nation!A:A)</f>
        <v>아프리카</v>
      </c>
      <c r="B475" s="12" t="s">
        <v>394</v>
      </c>
      <c r="C475" s="12" t="str">
        <f>LOOKUP(X475, Area!A:A, Area!B:B)</f>
        <v>빅토리아 폭포</v>
      </c>
      <c r="D475" s="12" t="s">
        <v>2624</v>
      </c>
      <c r="E475" s="60" t="s">
        <v>1102</v>
      </c>
      <c r="F475" s="12" t="s">
        <v>2762</v>
      </c>
      <c r="G475" s="18">
        <v>42902</v>
      </c>
      <c r="H475" s="18">
        <v>42904</v>
      </c>
      <c r="I475" s="13" t="s">
        <v>8</v>
      </c>
      <c r="J475" s="13" t="s">
        <v>28</v>
      </c>
      <c r="K475" s="41"/>
      <c r="L475" s="14">
        <v>169</v>
      </c>
      <c r="M475" s="14">
        <v>60</v>
      </c>
      <c r="N475" s="14">
        <f t="shared" si="47"/>
        <v>139</v>
      </c>
      <c r="O475" s="15">
        <f>N475*1130</f>
        <v>157070</v>
      </c>
      <c r="P475" s="35">
        <v>99</v>
      </c>
      <c r="Q475" s="35">
        <v>0</v>
      </c>
      <c r="R475" s="35">
        <f t="shared" si="49"/>
        <v>99</v>
      </c>
      <c r="S475" s="34">
        <f>R475*1130</f>
        <v>111870</v>
      </c>
      <c r="T475" s="38">
        <f t="shared" si="48"/>
        <v>45200</v>
      </c>
      <c r="U475" s="16">
        <f>LOOKUP(X475, Area!A:A, Area!E:E)</f>
        <v>23</v>
      </c>
      <c r="V475" s="17" t="str">
        <f>LOOKUP(X475, Area!A:A, Area!F:F)</f>
        <v>2회</v>
      </c>
      <c r="W475" s="39" t="str">
        <f>LOOKUP(X475, Area!A:A, Area!C:C)</f>
        <v>VFA</v>
      </c>
      <c r="X475" s="4" t="s">
        <v>1040</v>
      </c>
      <c r="Y475" s="4" t="s">
        <v>1039</v>
      </c>
      <c r="Z475" s="59">
        <f>IF(Y475 = "", "", IF(LOOKUP(Y475, Hotel!A:A, Hotel!B:B)=0, " ", LOOKUP(Y475, Hotel!A:A, Hotel!B:B)))</f>
        <v>4</v>
      </c>
      <c r="AA475" s="4" t="str">
        <f>IF(Y475 = "", "", IF(LOOKUP(Y475, Hotel!A:A, Hotel!C:C)=0, " ", LOOKUP(Y475, Hotel!A:A, Hotel!C:C)))</f>
        <v>https://www.agoda.com/ko-kr/cresta-sprayview-hotel/hotel/victoria-falls-zw.html</v>
      </c>
    </row>
    <row r="476" spans="1:27" x14ac:dyDescent="0.3">
      <c r="A476" s="12" t="str">
        <f>LOOKUP(B476, Nation!B:B, Nation!A:A)</f>
        <v>아프리카</v>
      </c>
      <c r="B476" s="12" t="s">
        <v>188</v>
      </c>
      <c r="C476" s="12" t="str">
        <f>LOOKUP(X476, Area!A:A, Area!B:B)</f>
        <v>크와줄루 더반</v>
      </c>
      <c r="D476" s="12" t="s">
        <v>312</v>
      </c>
      <c r="E476" s="60" t="s">
        <v>1102</v>
      </c>
      <c r="F476" s="12" t="s">
        <v>1181</v>
      </c>
      <c r="G476" s="18">
        <v>42902</v>
      </c>
      <c r="H476" s="18">
        <v>42904</v>
      </c>
      <c r="I476" s="13" t="s">
        <v>8</v>
      </c>
      <c r="J476" s="13" t="s">
        <v>28</v>
      </c>
      <c r="K476" s="41"/>
      <c r="L476" s="14">
        <v>209</v>
      </c>
      <c r="M476" s="14">
        <v>90</v>
      </c>
      <c r="N476" s="14">
        <f t="shared" si="47"/>
        <v>164</v>
      </c>
      <c r="O476" s="15">
        <f>N476*1130</f>
        <v>185320</v>
      </c>
      <c r="P476" s="34"/>
      <c r="Q476" s="34"/>
      <c r="R476" s="35">
        <f t="shared" si="49"/>
        <v>0</v>
      </c>
      <c r="S476" s="34">
        <f>R476*1130</f>
        <v>0</v>
      </c>
      <c r="T476" s="38">
        <f t="shared" si="48"/>
        <v>0</v>
      </c>
      <c r="U476" s="16">
        <f>LOOKUP(X476, Area!A:A, Area!E:E)</f>
        <v>34</v>
      </c>
      <c r="V476" s="17" t="str">
        <f>LOOKUP(X476, Area!A:A, Area!F:F)</f>
        <v>1회</v>
      </c>
      <c r="W476" s="39" t="str">
        <f>LOOKUP(X476, Area!A:A, Area!C:C)</f>
        <v>DUR</v>
      </c>
      <c r="X476" s="4" t="s">
        <v>314</v>
      </c>
      <c r="Y476" s="4" t="s">
        <v>313</v>
      </c>
      <c r="Z476" s="59" t="str">
        <f>IF(Y476 = "", "", IF(LOOKUP(Y476, Hotel!A:A, Hotel!B:B)=0, " ", LOOKUP(Y476, Hotel!A:A, Hotel!B:B)))</f>
        <v xml:space="preserve"> </v>
      </c>
      <c r="AA476" s="4" t="str">
        <f>IF(Y476 = "", "", IF(LOOKUP(Y476, Hotel!A:A, Hotel!C:C)=0, " ", LOOKUP(Y476, Hotel!A:A, Hotel!C:C)))</f>
        <v>http://booking.com/ffc3a94ca34d</v>
      </c>
    </row>
    <row r="477" spans="1:27" x14ac:dyDescent="0.3">
      <c r="A477" s="12" t="str">
        <f>LOOKUP(B477, Nation!B:B, Nation!A:A)</f>
        <v>아시아</v>
      </c>
      <c r="B477" s="24" t="s">
        <v>91</v>
      </c>
      <c r="C477" s="12" t="str">
        <f>LOOKUP(X477, Area!A:A, Area!B:B)</f>
        <v>광둥성 심천</v>
      </c>
      <c r="D477" s="24" t="s">
        <v>2506</v>
      </c>
      <c r="E477" s="60" t="s">
        <v>1102</v>
      </c>
      <c r="F477" s="31" t="s">
        <v>1153</v>
      </c>
      <c r="G477" s="27">
        <v>42902</v>
      </c>
      <c r="H477" s="27">
        <v>42905</v>
      </c>
      <c r="I477" s="25" t="s">
        <v>2508</v>
      </c>
      <c r="J477" s="25" t="s">
        <v>12</v>
      </c>
      <c r="K477" s="42"/>
      <c r="L477" s="14">
        <v>319</v>
      </c>
      <c r="M477" s="14">
        <v>90</v>
      </c>
      <c r="N477" s="14">
        <f t="shared" si="47"/>
        <v>274</v>
      </c>
      <c r="O477" s="15">
        <f>N477*1130</f>
        <v>309620</v>
      </c>
      <c r="P477" s="35">
        <v>259</v>
      </c>
      <c r="Q477" s="35">
        <v>60</v>
      </c>
      <c r="R477" s="35">
        <f t="shared" si="49"/>
        <v>229</v>
      </c>
      <c r="S477" s="34">
        <f>R477*1130</f>
        <v>258770</v>
      </c>
      <c r="T477" s="38">
        <f t="shared" si="48"/>
        <v>50850</v>
      </c>
      <c r="U477" s="16">
        <f>LOOKUP(X477, Area!A:A, Area!E:E)</f>
        <v>4</v>
      </c>
      <c r="V477" s="17" t="str">
        <f>LOOKUP(X477, Area!A:A, Area!F:F)</f>
        <v>직항</v>
      </c>
      <c r="W477" s="39" t="str">
        <f>LOOKUP(X477, Area!A:A, Area!C:C)</f>
        <v>SZX</v>
      </c>
      <c r="X477" s="3" t="s">
        <v>928</v>
      </c>
      <c r="Y477" s="3" t="s">
        <v>2507</v>
      </c>
      <c r="Z477" s="59" t="str">
        <f>IF(Y477 = "", "", IF(LOOKUP(Y477, Hotel!A:A, Hotel!B:B)=0, " ", LOOKUP(Y477, Hotel!A:A, Hotel!B:B)))</f>
        <v xml:space="preserve"> </v>
      </c>
      <c r="AA477" s="4" t="str">
        <f>IF(Y477 = "", "", IF(LOOKUP(Y477, Hotel!A:A, Hotel!C:C)=0, " ", LOOKUP(Y477, Hotel!A:A, Hotel!C:C)))</f>
        <v>http://booking.com/7f530ce29135</v>
      </c>
    </row>
    <row r="478" spans="1:27" x14ac:dyDescent="0.3">
      <c r="A478" s="12" t="str">
        <f>LOOKUP(B478, Nation!B:B, Nation!A:A)</f>
        <v>아시아</v>
      </c>
      <c r="B478" s="3" t="s">
        <v>91</v>
      </c>
      <c r="C478" s="12" t="str">
        <f>LOOKUP(X478, Area!A:A, Area!B:B)</f>
        <v>계림</v>
      </c>
      <c r="D478" s="3" t="s">
        <v>3963</v>
      </c>
      <c r="E478" s="60" t="s">
        <v>1102</v>
      </c>
      <c r="F478" s="4" t="s">
        <v>3989</v>
      </c>
      <c r="G478" s="27">
        <v>42902</v>
      </c>
      <c r="H478" s="27">
        <v>42905</v>
      </c>
      <c r="I478" s="58" t="s">
        <v>8</v>
      </c>
      <c r="J478" s="25" t="s">
        <v>12</v>
      </c>
      <c r="K478" s="49"/>
      <c r="L478" s="45">
        <v>399</v>
      </c>
      <c r="M478" s="45">
        <v>120</v>
      </c>
      <c r="N478" s="14">
        <f t="shared" si="47"/>
        <v>339</v>
      </c>
      <c r="O478" s="15">
        <f>N478*1130</f>
        <v>383070</v>
      </c>
      <c r="P478" s="35">
        <v>319</v>
      </c>
      <c r="Q478" s="35">
        <v>60</v>
      </c>
      <c r="R478" s="35">
        <f t="shared" si="49"/>
        <v>289</v>
      </c>
      <c r="S478" s="34">
        <f>R478*1130</f>
        <v>326570</v>
      </c>
      <c r="T478" s="38">
        <f t="shared" si="48"/>
        <v>56500</v>
      </c>
      <c r="U478" s="16">
        <f>LOOKUP(X478, Area!A:A, Area!E:E)</f>
        <v>14</v>
      </c>
      <c r="V478" s="17" t="str">
        <f>LOOKUP(X478, Area!A:A, Area!F:F)</f>
        <v>1회</v>
      </c>
      <c r="W478" s="39" t="str">
        <f>LOOKUP(X478, Area!A:A, Area!C:C)</f>
        <v>KWL</v>
      </c>
      <c r="X478" s="3" t="s">
        <v>388</v>
      </c>
      <c r="Y478" s="3" t="s">
        <v>4587</v>
      </c>
      <c r="Z478" s="59" t="str">
        <f>IF(Y478 = "", "", IF(LOOKUP(Y478, Hotel!A:A, Hotel!B:B)=0, " ", LOOKUP(Y478, Hotel!A:A, Hotel!B:B)))</f>
        <v xml:space="preserve"> </v>
      </c>
      <c r="AA478" s="4" t="str">
        <f>IF(Y478 = "", "", IF(LOOKUP(Y478, Hotel!A:A, Hotel!C:C)=0, " ", LOOKUP(Y478, Hotel!A:A, Hotel!C:C)))</f>
        <v>http://booking.com/42e6a158da430</v>
      </c>
    </row>
    <row r="479" spans="1:27" x14ac:dyDescent="0.3">
      <c r="A479" s="12" t="str">
        <f>LOOKUP(B479, Nation!B:B, Nation!A:A)</f>
        <v>아시아</v>
      </c>
      <c r="B479" s="3" t="s">
        <v>88</v>
      </c>
      <c r="C479" s="12" t="str">
        <f>LOOKUP(X479, Area!A:A, Area!B:B)</f>
        <v>쿠알라룸프르</v>
      </c>
      <c r="D479" s="3" t="s">
        <v>3101</v>
      </c>
      <c r="E479" s="60" t="s">
        <v>1102</v>
      </c>
      <c r="F479" s="4" t="s">
        <v>3333</v>
      </c>
      <c r="G479" s="18">
        <v>42902</v>
      </c>
      <c r="H479" s="18">
        <v>42905</v>
      </c>
      <c r="I479" s="25" t="s">
        <v>3281</v>
      </c>
      <c r="J479" s="25" t="s">
        <v>12</v>
      </c>
      <c r="K479" s="51"/>
      <c r="L479" s="26">
        <v>359</v>
      </c>
      <c r="M479" s="26">
        <v>120</v>
      </c>
      <c r="N479" s="14">
        <f t="shared" si="47"/>
        <v>299</v>
      </c>
      <c r="O479" s="15">
        <f>N479*1130</f>
        <v>337870</v>
      </c>
      <c r="P479" s="35">
        <v>289</v>
      </c>
      <c r="Q479" s="35">
        <v>60</v>
      </c>
      <c r="R479" s="35">
        <f t="shared" si="49"/>
        <v>259</v>
      </c>
      <c r="S479" s="34">
        <f>R479*1130</f>
        <v>292670</v>
      </c>
      <c r="T479" s="38">
        <f t="shared" si="48"/>
        <v>45200</v>
      </c>
      <c r="U479" s="16">
        <f>LOOKUP(X479, Area!A:A, Area!E:E)</f>
        <v>6</v>
      </c>
      <c r="V479" s="17" t="str">
        <f>LOOKUP(X479, Area!A:A, Area!F:F)</f>
        <v>직항</v>
      </c>
      <c r="W479" s="39" t="str">
        <f>LOOKUP(X479, Area!A:A, Area!C:C)</f>
        <v>KUL</v>
      </c>
      <c r="X479" s="3" t="s">
        <v>519</v>
      </c>
      <c r="Y479" s="3" t="s">
        <v>3568</v>
      </c>
      <c r="Z479" s="59">
        <f>IF(Y479 = "", "", IF(LOOKUP(Y479, Hotel!A:A, Hotel!B:B)=0, " ", LOOKUP(Y479, Hotel!A:A, Hotel!B:B)))</f>
        <v>5</v>
      </c>
      <c r="AA479" s="4" t="str">
        <f>IF(Y479 = "", "", IF(LOOKUP(Y479, Hotel!A:A, Hotel!C:C)=0, " ", LOOKUP(Y479, Hotel!A:A, Hotel!C:C)))</f>
        <v>http://booking.com/af7d09854727d609</v>
      </c>
    </row>
    <row r="480" spans="1:27" x14ac:dyDescent="0.3">
      <c r="A480" s="12" t="str">
        <f>LOOKUP(B480, Nation!B:B, Nation!A:A)</f>
        <v>아시아</v>
      </c>
      <c r="B480" s="12" t="s">
        <v>91</v>
      </c>
      <c r="C480" s="12" t="str">
        <f>LOOKUP(X480, Area!A:A, Area!B:B)</f>
        <v>광둥성 메이저우</v>
      </c>
      <c r="D480" s="12" t="s">
        <v>2497</v>
      </c>
      <c r="E480" s="60" t="s">
        <v>1102</v>
      </c>
      <c r="F480" s="12" t="s">
        <v>1141</v>
      </c>
      <c r="G480" s="18">
        <v>42902</v>
      </c>
      <c r="H480" s="18">
        <v>42905</v>
      </c>
      <c r="I480" s="13" t="s">
        <v>2495</v>
      </c>
      <c r="J480" s="13" t="s">
        <v>12</v>
      </c>
      <c r="K480" s="41"/>
      <c r="L480" s="14">
        <v>319</v>
      </c>
      <c r="M480" s="14">
        <v>90</v>
      </c>
      <c r="N480" s="14">
        <f t="shared" si="47"/>
        <v>274</v>
      </c>
      <c r="O480" s="15">
        <f>N480*1130</f>
        <v>309620</v>
      </c>
      <c r="P480" s="35">
        <v>259</v>
      </c>
      <c r="Q480" s="35">
        <v>60</v>
      </c>
      <c r="R480" s="35">
        <f t="shared" si="49"/>
        <v>229</v>
      </c>
      <c r="S480" s="34">
        <f>R480*1130</f>
        <v>258770</v>
      </c>
      <c r="T480" s="38">
        <f t="shared" si="48"/>
        <v>50850</v>
      </c>
      <c r="U480" s="16">
        <f>LOOKUP(X480, Area!A:A, Area!E:E)</f>
        <v>11</v>
      </c>
      <c r="V480" s="17" t="str">
        <f>LOOKUP(X480, Area!A:A, Area!F:F)</f>
        <v>1회</v>
      </c>
      <c r="W480" s="39" t="str">
        <f>LOOKUP(X480, Area!A:A, Area!C:C)</f>
        <v>MXZ</v>
      </c>
      <c r="X480" s="4" t="s">
        <v>2498</v>
      </c>
      <c r="Y480" s="4" t="s">
        <v>1528</v>
      </c>
      <c r="Z480" s="59" t="str">
        <f>IF(Y480 = "", "", IF(LOOKUP(Y480, Hotel!A:A, Hotel!B:B)=0, " ", LOOKUP(Y480, Hotel!A:A, Hotel!B:B)))</f>
        <v xml:space="preserve"> </v>
      </c>
      <c r="AA480" s="4" t="str">
        <f>IF(Y480 = "", "", IF(LOOKUP(Y480, Hotel!A:A, Hotel!C:C)=0, " ", LOOKUP(Y480, Hotel!A:A, Hotel!C:C)))</f>
        <v>http://booking.com/4f46f9dbb3c54</v>
      </c>
    </row>
    <row r="481" spans="1:27" x14ac:dyDescent="0.3">
      <c r="A481" s="12" t="str">
        <f>LOOKUP(B481, Nation!B:B, Nation!A:A)</f>
        <v>아프리카</v>
      </c>
      <c r="B481" s="12" t="s">
        <v>2477</v>
      </c>
      <c r="C481" s="12" t="str">
        <f>LOOKUP(X481, Area!A:A, Area!B:B)</f>
        <v>가우텡 요하네스버그</v>
      </c>
      <c r="D481" s="24" t="s">
        <v>469</v>
      </c>
      <c r="E481" s="60" t="s">
        <v>1102</v>
      </c>
      <c r="F481" s="12" t="s">
        <v>2482</v>
      </c>
      <c r="G481" s="18">
        <v>42902</v>
      </c>
      <c r="H481" s="18">
        <v>42904</v>
      </c>
      <c r="I481" s="25" t="s">
        <v>8</v>
      </c>
      <c r="J481" s="25" t="s">
        <v>28</v>
      </c>
      <c r="K481" s="41"/>
      <c r="L481" s="26">
        <v>189</v>
      </c>
      <c r="M481" s="26">
        <v>60</v>
      </c>
      <c r="N481" s="14">
        <f t="shared" si="47"/>
        <v>159</v>
      </c>
      <c r="O481" s="15">
        <f>N481*1130</f>
        <v>179670</v>
      </c>
      <c r="P481" s="34"/>
      <c r="Q481" s="34"/>
      <c r="R481" s="35">
        <f t="shared" si="49"/>
        <v>0</v>
      </c>
      <c r="S481" s="34">
        <f>R481*1130</f>
        <v>0</v>
      </c>
      <c r="T481" s="38">
        <f t="shared" si="48"/>
        <v>0</v>
      </c>
      <c r="U481" s="16">
        <f>LOOKUP(X481, Area!A:A, Area!E:E)</f>
        <v>18</v>
      </c>
      <c r="V481" s="17" t="str">
        <f>LOOKUP(X481, Area!A:A, Area!F:F)</f>
        <v>1회</v>
      </c>
      <c r="W481" s="39" t="str">
        <f>LOOKUP(X481, Area!A:A, Area!C:C)</f>
        <v>JNB</v>
      </c>
      <c r="X481" s="3" t="s">
        <v>471</v>
      </c>
      <c r="Y481" s="3" t="s">
        <v>470</v>
      </c>
      <c r="Z481" s="59" t="str">
        <f>IF(Y481 = "", "", IF(LOOKUP(Y481, Hotel!A:A, Hotel!B:B)=0, " ", LOOKUP(Y481, Hotel!A:A, Hotel!B:B)))</f>
        <v xml:space="preserve"> </v>
      </c>
      <c r="AA481" s="4" t="str">
        <f>IF(Y481 = "", "", IF(LOOKUP(Y481, Hotel!A:A, Hotel!C:C)=0, " ", LOOKUP(Y481, Hotel!A:A, Hotel!C:C)))</f>
        <v>http://booking.com/04dd0d81468883bc0</v>
      </c>
    </row>
    <row r="482" spans="1:27" x14ac:dyDescent="0.3">
      <c r="A482" s="12" t="str">
        <f>LOOKUP(B482, Nation!B:B, Nation!A:A)</f>
        <v>아시아</v>
      </c>
      <c r="B482" s="4" t="s">
        <v>71</v>
      </c>
      <c r="C482" s="12" t="str">
        <f>LOOKUP(X482, Area!A:A, Area!B:B)</f>
        <v>방콕</v>
      </c>
      <c r="D482" s="4" t="s">
        <v>3995</v>
      </c>
      <c r="E482" s="60" t="s">
        <v>1102</v>
      </c>
      <c r="F482" s="4" t="s">
        <v>4053</v>
      </c>
      <c r="G482" s="18">
        <v>42902</v>
      </c>
      <c r="H482" s="18">
        <v>42907</v>
      </c>
      <c r="I482" s="13" t="s">
        <v>8</v>
      </c>
      <c r="J482" s="13" t="s">
        <v>78</v>
      </c>
      <c r="K482" s="41"/>
      <c r="L482" s="32">
        <v>689</v>
      </c>
      <c r="M482" s="32">
        <v>270</v>
      </c>
      <c r="N482" s="14">
        <f t="shared" si="47"/>
        <v>554</v>
      </c>
      <c r="O482" s="15">
        <f>N482*1130</f>
        <v>626020</v>
      </c>
      <c r="P482" s="35"/>
      <c r="Q482" s="35"/>
      <c r="R482" s="35"/>
      <c r="S482" s="34"/>
      <c r="T482" s="38"/>
      <c r="U482" s="16">
        <f>LOOKUP(X482, Area!A:A, Area!E:E)</f>
        <v>4</v>
      </c>
      <c r="V482" s="17" t="str">
        <f>LOOKUP(X482, Area!A:A, Area!F:F)</f>
        <v>직항</v>
      </c>
      <c r="W482" s="39" t="str">
        <f>LOOKUP(X482, Area!A:A, Area!C:C)</f>
        <v>BKK</v>
      </c>
      <c r="X482" s="4" t="s">
        <v>73</v>
      </c>
      <c r="Y482" s="4" t="s">
        <v>3086</v>
      </c>
      <c r="Z482" s="4"/>
      <c r="AA482" s="4" t="str">
        <f>IF(Y482 = "", "", IF(LOOKUP(Y482, Hotel!A:A, Hotel!C:C)=0, " ", LOOKUP(Y482, Hotel!A:A, Hotel!C:C)))</f>
        <v>http://booking.com/3e9339ac3d80d1b7f</v>
      </c>
    </row>
    <row r="483" spans="1:27" x14ac:dyDescent="0.3">
      <c r="A483" s="12" t="str">
        <f>LOOKUP(B483, Nation!B:B, Nation!A:A)</f>
        <v>아시아</v>
      </c>
      <c r="B483" s="4" t="s">
        <v>91</v>
      </c>
      <c r="C483" s="12" t="str">
        <f>LOOKUP(X483, Area!A:A, Area!B:B)</f>
        <v>하이난 산야</v>
      </c>
      <c r="D483" s="4" t="s">
        <v>4307</v>
      </c>
      <c r="E483" s="60" t="s">
        <v>1102</v>
      </c>
      <c r="F483" s="4" t="s">
        <v>4342</v>
      </c>
      <c r="G483" s="18">
        <v>42902</v>
      </c>
      <c r="H483" s="18">
        <v>42905</v>
      </c>
      <c r="I483" s="13" t="s">
        <v>8</v>
      </c>
      <c r="J483" s="13" t="s">
        <v>12</v>
      </c>
      <c r="K483" s="65"/>
      <c r="L483" s="32">
        <v>459</v>
      </c>
      <c r="M483" s="32">
        <v>180</v>
      </c>
      <c r="N483" s="14">
        <f t="shared" si="47"/>
        <v>369</v>
      </c>
      <c r="O483" s="15">
        <f>N483*1130</f>
        <v>416970</v>
      </c>
      <c r="P483" s="34"/>
      <c r="Q483" s="34"/>
      <c r="R483" s="35">
        <f t="shared" ref="R483:R496" si="50">(((P483*2)-Q483)/2)</f>
        <v>0</v>
      </c>
      <c r="S483" s="34">
        <f>R483*1130</f>
        <v>0</v>
      </c>
      <c r="T483" s="38">
        <f t="shared" ref="T483:T514" si="51">IF(R483&gt;0, O483-S483, 0)</f>
        <v>0</v>
      </c>
      <c r="U483" s="16">
        <f>LOOKUP(X483, Area!A:A, Area!E:E)</f>
        <v>9</v>
      </c>
      <c r="V483" s="17" t="str">
        <f>LOOKUP(X483, Area!A:A, Area!F:F)</f>
        <v>1회</v>
      </c>
      <c r="W483" s="39" t="str">
        <f>LOOKUP(X483, Area!A:A, Area!C:C)</f>
        <v>SYX</v>
      </c>
      <c r="X483" s="4" t="s">
        <v>889</v>
      </c>
      <c r="Y483" s="4" t="s">
        <v>4308</v>
      </c>
      <c r="Z483" s="4"/>
      <c r="AA483" s="4" t="str">
        <f>IF(Y483 = "", "", IF(LOOKUP(Y483, Hotel!A:A, Hotel!C:C)=0, " ", LOOKUP(Y483, Hotel!A:A, Hotel!C:C)))</f>
        <v>http://booking.com/5ca1043db2cb19</v>
      </c>
    </row>
    <row r="484" spans="1:27" x14ac:dyDescent="0.3">
      <c r="A484" s="12" t="str">
        <f>LOOKUP(B484, Nation!B:B, Nation!A:A)</f>
        <v>오세아니아</v>
      </c>
      <c r="B484" s="12" t="s">
        <v>7</v>
      </c>
      <c r="C484" s="12" t="str">
        <f>LOOKUP(X484, Area!A:A, Area!B:B)</f>
        <v>웨스턴오스트레일리아 퍼스</v>
      </c>
      <c r="D484" s="12" t="s">
        <v>2569</v>
      </c>
      <c r="E484" s="60" t="s">
        <v>1102</v>
      </c>
      <c r="F484" s="12" t="s">
        <v>1139</v>
      </c>
      <c r="G484" s="18">
        <v>42902</v>
      </c>
      <c r="H484" s="18">
        <v>42905</v>
      </c>
      <c r="I484" s="13" t="s">
        <v>8</v>
      </c>
      <c r="J484" s="13" t="s">
        <v>12</v>
      </c>
      <c r="K484" s="41"/>
      <c r="L484" s="14">
        <v>369</v>
      </c>
      <c r="M484" s="14">
        <v>90</v>
      </c>
      <c r="N484" s="14">
        <f t="shared" si="47"/>
        <v>324</v>
      </c>
      <c r="O484" s="15">
        <f>N484*1130</f>
        <v>366120</v>
      </c>
      <c r="P484" s="35">
        <v>249</v>
      </c>
      <c r="Q484" s="35">
        <v>60</v>
      </c>
      <c r="R484" s="35">
        <f t="shared" si="50"/>
        <v>219</v>
      </c>
      <c r="S484" s="34">
        <f>R484*1130</f>
        <v>247470</v>
      </c>
      <c r="T484" s="38">
        <f t="shared" si="51"/>
        <v>118650</v>
      </c>
      <c r="U484" s="16">
        <f>LOOKUP(X484, Area!A:A, Area!E:E)</f>
        <v>24</v>
      </c>
      <c r="V484" s="17" t="str">
        <f>LOOKUP(X484, Area!A:A, Area!F:F)</f>
        <v>1회</v>
      </c>
      <c r="W484" s="39" t="str">
        <f>LOOKUP(X484, Area!A:A, Area!C:C)</f>
        <v>PER</v>
      </c>
      <c r="X484" s="4" t="s">
        <v>752</v>
      </c>
      <c r="Y484" s="4" t="s">
        <v>751</v>
      </c>
      <c r="Z484" s="59" t="str">
        <f>IF(Y484 = "", "", IF(LOOKUP(Y484, Hotel!A:A, Hotel!B:B)=0, " ", LOOKUP(Y484, Hotel!A:A, Hotel!B:B)))</f>
        <v xml:space="preserve"> </v>
      </c>
      <c r="AA484" s="4" t="str">
        <f>IF(Y484 = "", "", IF(LOOKUP(Y484, Hotel!A:A, Hotel!C:C)=0, " ", LOOKUP(Y484, Hotel!A:A, Hotel!C:C)))</f>
        <v>http://booking.com/fd380bc7e0ec0b52</v>
      </c>
    </row>
    <row r="485" spans="1:27" x14ac:dyDescent="0.3">
      <c r="A485" s="12" t="str">
        <f>LOOKUP(B485, Nation!B:B, Nation!A:A)</f>
        <v>남미</v>
      </c>
      <c r="B485" s="12" t="s">
        <v>141</v>
      </c>
      <c r="C485" s="12" t="str">
        <f>LOOKUP(X485, Area!A:A, Area!B:B)</f>
        <v>마토그로소 퀴바</v>
      </c>
      <c r="D485" s="12" t="s">
        <v>244</v>
      </c>
      <c r="E485" s="60" t="s">
        <v>1102</v>
      </c>
      <c r="F485" s="30" t="s">
        <v>2537</v>
      </c>
      <c r="G485" s="18">
        <v>42902</v>
      </c>
      <c r="H485" s="18">
        <v>42909</v>
      </c>
      <c r="I485" s="13" t="s">
        <v>25</v>
      </c>
      <c r="J485" s="13" t="s">
        <v>46</v>
      </c>
      <c r="K485" s="41"/>
      <c r="L485" s="14">
        <v>1039</v>
      </c>
      <c r="M485" s="14">
        <v>270</v>
      </c>
      <c r="N485" s="14">
        <f t="shared" si="47"/>
        <v>904</v>
      </c>
      <c r="O485" s="15">
        <f>N485*1130</f>
        <v>1021520</v>
      </c>
      <c r="P485" s="34"/>
      <c r="Q485" s="34"/>
      <c r="R485" s="35">
        <f t="shared" si="50"/>
        <v>0</v>
      </c>
      <c r="S485" s="34">
        <f>R485*1130</f>
        <v>0</v>
      </c>
      <c r="T485" s="38">
        <f t="shared" si="51"/>
        <v>0</v>
      </c>
      <c r="U485" s="16">
        <f>LOOKUP(X485, Area!A:A, Area!E:E)</f>
        <v>32</v>
      </c>
      <c r="V485" s="17" t="str">
        <f>LOOKUP(X485, Area!A:A, Area!F:F)</f>
        <v>2회</v>
      </c>
      <c r="W485" s="39" t="str">
        <f>LOOKUP(X485, Area!A:A, Area!C:C)</f>
        <v>CGB</v>
      </c>
      <c r="X485" s="4" t="s">
        <v>246</v>
      </c>
      <c r="Y485" s="4" t="s">
        <v>245</v>
      </c>
      <c r="Z485" s="59" t="str">
        <f>IF(Y485 = "", "", IF(LOOKUP(Y485, Hotel!A:A, Hotel!B:B)=0, " ", LOOKUP(Y485, Hotel!A:A, Hotel!B:B)))</f>
        <v xml:space="preserve"> </v>
      </c>
      <c r="AA485" s="4" t="str">
        <f>IF(Y485 = "", "", IF(LOOKUP(Y485, Hotel!A:A, Hotel!C:C)=0, " ", LOOKUP(Y485, Hotel!A:A, Hotel!C:C)))</f>
        <v>http://booking.com/e40199fb971690</v>
      </c>
    </row>
    <row r="486" spans="1:27" x14ac:dyDescent="0.3">
      <c r="A486" s="12" t="str">
        <f>LOOKUP(B486, Nation!B:B, Nation!A:A)</f>
        <v>유럽&amp;중동</v>
      </c>
      <c r="B486" s="3" t="s">
        <v>0</v>
      </c>
      <c r="C486" s="12" t="str">
        <f>LOOKUP(X486, Area!A:A, Area!B:B)</f>
        <v>두바이</v>
      </c>
      <c r="D486" s="3" t="s">
        <v>2859</v>
      </c>
      <c r="E486" s="60" t="s">
        <v>1102</v>
      </c>
      <c r="F486" s="4" t="s">
        <v>3402</v>
      </c>
      <c r="G486" s="27">
        <v>42902</v>
      </c>
      <c r="H486" s="27">
        <v>42906</v>
      </c>
      <c r="I486" s="25" t="s">
        <v>8</v>
      </c>
      <c r="J486" s="25" t="s">
        <v>3</v>
      </c>
      <c r="K486" s="51"/>
      <c r="L486" s="26">
        <v>679</v>
      </c>
      <c r="M486" s="26">
        <v>240</v>
      </c>
      <c r="N486" s="14">
        <f t="shared" si="47"/>
        <v>559</v>
      </c>
      <c r="O486" s="15">
        <f>N486*1130</f>
        <v>631670</v>
      </c>
      <c r="P486" s="34"/>
      <c r="Q486" s="34"/>
      <c r="R486" s="35">
        <f t="shared" si="50"/>
        <v>0</v>
      </c>
      <c r="S486" s="34">
        <f>R486*1130</f>
        <v>0</v>
      </c>
      <c r="T486" s="38">
        <f t="shared" si="51"/>
        <v>0</v>
      </c>
      <c r="U486" s="16">
        <f>LOOKUP(X486, Area!A:A, Area!E:E)</f>
        <v>10</v>
      </c>
      <c r="V486" s="17" t="str">
        <f>LOOKUP(X486, Area!A:A, Area!F:F)</f>
        <v>직항</v>
      </c>
      <c r="W486" s="39" t="str">
        <f>LOOKUP(X486, Area!A:A, Area!C:C)</f>
        <v>DXB</v>
      </c>
      <c r="X486" s="3" t="s">
        <v>292</v>
      </c>
      <c r="Y486" s="3" t="s">
        <v>3453</v>
      </c>
      <c r="Z486" s="59" t="str">
        <f>IF(Y486 = "", "", IF(LOOKUP(Y486, Hotel!A:A, Hotel!B:B)=0, " ", LOOKUP(Y486, Hotel!A:A, Hotel!B:B)))</f>
        <v xml:space="preserve"> </v>
      </c>
      <c r="AA486" s="4" t="str">
        <f>IF(Y486 = "", "", IF(LOOKUP(Y486, Hotel!A:A, Hotel!C:C)=0, " ", LOOKUP(Y486, Hotel!A:A, Hotel!C:C)))</f>
        <v>http://booking.com/ab3aa8caae49eb</v>
      </c>
    </row>
    <row r="487" spans="1:27" x14ac:dyDescent="0.3">
      <c r="A487" s="12" t="str">
        <f>LOOKUP(B487, Nation!B:B, Nation!A:A)</f>
        <v>유럽&amp;중동</v>
      </c>
      <c r="B487" s="3" t="s">
        <v>741</v>
      </c>
      <c r="C487" s="12" t="str">
        <f>LOOKUP(X487, Area!A:A, Area!B:B)</f>
        <v>탈린</v>
      </c>
      <c r="D487" s="3" t="s">
        <v>2677</v>
      </c>
      <c r="E487" s="60" t="s">
        <v>1102</v>
      </c>
      <c r="F487" s="4" t="s">
        <v>3419</v>
      </c>
      <c r="G487" s="27">
        <v>42902</v>
      </c>
      <c r="H487" s="27">
        <v>42905</v>
      </c>
      <c r="I487" s="25" t="s">
        <v>8</v>
      </c>
      <c r="J487" s="25" t="s">
        <v>12</v>
      </c>
      <c r="K487" s="51"/>
      <c r="L487" s="26">
        <v>289</v>
      </c>
      <c r="M487" s="26">
        <v>120</v>
      </c>
      <c r="N487" s="14">
        <f t="shared" si="47"/>
        <v>229</v>
      </c>
      <c r="O487" s="15">
        <f>N487*1130</f>
        <v>258770</v>
      </c>
      <c r="P487" s="34"/>
      <c r="Q487" s="34"/>
      <c r="R487" s="35">
        <f t="shared" si="50"/>
        <v>0</v>
      </c>
      <c r="S487" s="34">
        <f>R487*1130</f>
        <v>0</v>
      </c>
      <c r="T487" s="38">
        <f t="shared" si="51"/>
        <v>0</v>
      </c>
      <c r="U487" s="16">
        <f>LOOKUP(X487, Area!A:A, Area!E:E)</f>
        <v>19</v>
      </c>
      <c r="V487" s="17" t="str">
        <f>LOOKUP(X487, Area!A:A, Area!F:F)</f>
        <v>1회</v>
      </c>
      <c r="W487" s="39" t="str">
        <f>LOOKUP(X487, Area!A:A, Area!C:C)</f>
        <v>TYN</v>
      </c>
      <c r="X487" s="3" t="s">
        <v>990</v>
      </c>
      <c r="Y487" s="4" t="s">
        <v>989</v>
      </c>
      <c r="Z487" s="59" t="str">
        <f>IF(Y487 = "", "", IF(LOOKUP(Y487, Hotel!A:A, Hotel!B:B)=0, " ", LOOKUP(Y487, Hotel!A:A, Hotel!B:B)))</f>
        <v xml:space="preserve"> </v>
      </c>
      <c r="AA487" s="4" t="str">
        <f>IF(Y487 = "", "", IF(LOOKUP(Y487, Hotel!A:A, Hotel!C:C)=0, " ", LOOKUP(Y487, Hotel!A:A, Hotel!C:C)))</f>
        <v>http://booking.com/b1a03854ebd7f8a</v>
      </c>
    </row>
    <row r="488" spans="1:27" x14ac:dyDescent="0.3">
      <c r="A488" s="12" t="str">
        <f>LOOKUP(B488, Nation!B:B, Nation!A:A)</f>
        <v>아시아</v>
      </c>
      <c r="B488" s="4" t="s">
        <v>760</v>
      </c>
      <c r="C488" s="12" t="str">
        <f>LOOKUP(X488, Area!A:A, Area!B:B)</f>
        <v>씨엠립</v>
      </c>
      <c r="D488" s="4" t="s">
        <v>4243</v>
      </c>
      <c r="E488" s="60" t="s">
        <v>4194</v>
      </c>
      <c r="F488" s="4" t="s">
        <v>4208</v>
      </c>
      <c r="G488" s="18">
        <v>42902</v>
      </c>
      <c r="H488" s="18">
        <v>42908</v>
      </c>
      <c r="I488" s="13" t="s">
        <v>8</v>
      </c>
      <c r="J488" s="13" t="s">
        <v>32</v>
      </c>
      <c r="K488" s="51"/>
      <c r="L488" s="45">
        <v>619</v>
      </c>
      <c r="M488" s="45">
        <v>240</v>
      </c>
      <c r="N488" s="14">
        <f t="shared" si="47"/>
        <v>499</v>
      </c>
      <c r="O488" s="15">
        <f>N488*1130</f>
        <v>563870</v>
      </c>
      <c r="P488" s="34"/>
      <c r="Q488" s="34"/>
      <c r="R488" s="35">
        <f t="shared" si="50"/>
        <v>0</v>
      </c>
      <c r="S488" s="34">
        <f>R488*1130</f>
        <v>0</v>
      </c>
      <c r="T488" s="38">
        <f t="shared" si="51"/>
        <v>0</v>
      </c>
      <c r="U488" s="16">
        <f>LOOKUP(X488, Area!A:A, Area!E:E)</f>
        <v>5</v>
      </c>
      <c r="V488" s="17" t="str">
        <f>LOOKUP(X488, Area!A:A, Area!F:F)</f>
        <v>직항</v>
      </c>
      <c r="W488" s="39" t="str">
        <f>LOOKUP(X488, Area!A:A, Area!C:C)</f>
        <v>REP</v>
      </c>
      <c r="X488" s="3" t="s">
        <v>4244</v>
      </c>
      <c r="Y488" s="3" t="s">
        <v>4245</v>
      </c>
      <c r="Z488" s="3"/>
      <c r="AA488" s="4" t="str">
        <f>IF(Y488 = "", "", IF(LOOKUP(Y488, Hotel!A:A, Hotel!C:C)=0, " ", LOOKUP(Y488, Hotel!A:A, Hotel!C:C)))</f>
        <v>http://booking.com/c49d778f43c7a</v>
      </c>
    </row>
    <row r="489" spans="1:27" x14ac:dyDescent="0.3">
      <c r="A489" s="12" t="str">
        <f>LOOKUP(B489, Nation!B:B, Nation!A:A)</f>
        <v>북미</v>
      </c>
      <c r="B489" s="12" t="s">
        <v>11</v>
      </c>
      <c r="C489" s="12" t="str">
        <f>LOOKUP(X489, Area!A:A, Area!B:B)</f>
        <v>콜로라도 덴버</v>
      </c>
      <c r="D489" s="12" t="s">
        <v>2783</v>
      </c>
      <c r="E489" s="60" t="s">
        <v>1102</v>
      </c>
      <c r="F489" s="4" t="s">
        <v>2998</v>
      </c>
      <c r="G489" s="18">
        <v>42902</v>
      </c>
      <c r="H489" s="18">
        <v>42904</v>
      </c>
      <c r="I489" s="13" t="s">
        <v>8</v>
      </c>
      <c r="J489" s="13" t="s">
        <v>28</v>
      </c>
      <c r="K489" s="41"/>
      <c r="L489" s="14">
        <v>309</v>
      </c>
      <c r="M489" s="14">
        <v>90</v>
      </c>
      <c r="N489" s="14">
        <f t="shared" si="47"/>
        <v>264</v>
      </c>
      <c r="O489" s="15">
        <f>N489*1130</f>
        <v>298320</v>
      </c>
      <c r="P489" s="35">
        <v>219</v>
      </c>
      <c r="Q489" s="35">
        <v>0</v>
      </c>
      <c r="R489" s="35">
        <f t="shared" si="50"/>
        <v>219</v>
      </c>
      <c r="S489" s="34">
        <f>R489*1130</f>
        <v>247470</v>
      </c>
      <c r="T489" s="38">
        <f t="shared" si="51"/>
        <v>50850</v>
      </c>
      <c r="U489" s="16">
        <f>LOOKUP(X489, Area!A:A, Area!E:E)</f>
        <v>16</v>
      </c>
      <c r="V489" s="17" t="str">
        <f>LOOKUP(X489, Area!A:A, Area!F:F)</f>
        <v>1회</v>
      </c>
      <c r="W489" s="39" t="str">
        <f>LOOKUP(X489, Area!A:A, Area!C:C)</f>
        <v>DEN</v>
      </c>
      <c r="X489" s="3" t="s">
        <v>279</v>
      </c>
      <c r="Y489" s="4" t="s">
        <v>2784</v>
      </c>
      <c r="Z489" s="59" t="str">
        <f>IF(Y489 = "", "", IF(LOOKUP(Y489, Hotel!A:A, Hotel!B:B)=0, " ", LOOKUP(Y489, Hotel!A:A, Hotel!B:B)))</f>
        <v xml:space="preserve"> </v>
      </c>
      <c r="AA489" s="4" t="str">
        <f>IF(Y489 = "", "", IF(LOOKUP(Y489, Hotel!A:A, Hotel!C:C)=0, " ", LOOKUP(Y489, Hotel!A:A, Hotel!C:C)))</f>
        <v>https://www.expedia.co.kr/Denver-Hotels-Sheraton-Denver-Downtown-Hotel.h8398.Hotel-Information</v>
      </c>
    </row>
    <row r="490" spans="1:27" x14ac:dyDescent="0.3">
      <c r="A490" s="12" t="str">
        <f>LOOKUP(B490, Nation!B:B, Nation!A:A)</f>
        <v>아프리카</v>
      </c>
      <c r="B490" s="24" t="s">
        <v>539</v>
      </c>
      <c r="C490" s="12" t="str">
        <f>LOOKUP(X490, Area!A:A, Area!B:B)</f>
        <v>니어리</v>
      </c>
      <c r="D490" s="24" t="s">
        <v>2526</v>
      </c>
      <c r="E490" s="60" t="s">
        <v>1102</v>
      </c>
      <c r="F490" s="12" t="s">
        <v>1164</v>
      </c>
      <c r="G490" s="18">
        <v>42902</v>
      </c>
      <c r="H490" s="18">
        <v>42904</v>
      </c>
      <c r="I490" s="13" t="s">
        <v>8</v>
      </c>
      <c r="J490" s="25" t="s">
        <v>28</v>
      </c>
      <c r="K490" s="41"/>
      <c r="L490" s="26">
        <v>169</v>
      </c>
      <c r="M490" s="26">
        <v>60</v>
      </c>
      <c r="N490" s="14">
        <f t="shared" si="47"/>
        <v>139</v>
      </c>
      <c r="O490" s="15">
        <f>N490*1130</f>
        <v>157070</v>
      </c>
      <c r="P490" s="35">
        <v>99</v>
      </c>
      <c r="Q490" s="35">
        <v>0</v>
      </c>
      <c r="R490" s="35">
        <f t="shared" si="50"/>
        <v>99</v>
      </c>
      <c r="S490" s="34">
        <f>R490*1130</f>
        <v>111870</v>
      </c>
      <c r="T490" s="38">
        <f t="shared" si="51"/>
        <v>45200</v>
      </c>
      <c r="U490" s="16" t="str">
        <f>LOOKUP(X490, Area!A:A, Area!E:E)</f>
        <v>-</v>
      </c>
      <c r="V490" s="17" t="str">
        <f>LOOKUP(X490, Area!A:A, Area!F:F)</f>
        <v>없음</v>
      </c>
      <c r="W490" s="39" t="str">
        <f>LOOKUP(X490, Area!A:A, Area!C:C)</f>
        <v>NYE</v>
      </c>
      <c r="X490" s="3" t="s">
        <v>2288</v>
      </c>
      <c r="Y490" s="3" t="s">
        <v>1818</v>
      </c>
      <c r="Z490" s="59" t="str">
        <f>IF(Y490 = "", "", IF(LOOKUP(Y490, Hotel!A:A, Hotel!B:B)=0, " ", LOOKUP(Y490, Hotel!A:A, Hotel!B:B)))</f>
        <v xml:space="preserve"> </v>
      </c>
      <c r="AA490" s="4" t="str">
        <f>IF(Y490 = "", "", IF(LOOKUP(Y490, Hotel!A:A, Hotel!C:C)=0, " ", LOOKUP(Y490, Hotel!A:A, Hotel!C:C)))</f>
        <v>http://tafaria.com/</v>
      </c>
    </row>
    <row r="491" spans="1:27" x14ac:dyDescent="0.3">
      <c r="A491" s="12" t="str">
        <f>LOOKUP(B491, Nation!B:B, Nation!A:A)</f>
        <v>오세아니아</v>
      </c>
      <c r="B491" s="3" t="s">
        <v>7</v>
      </c>
      <c r="C491" s="12" t="str">
        <f>LOOKUP(X491, Area!A:A, Area!B:B)</f>
        <v>시드니</v>
      </c>
      <c r="D491" s="3" t="s">
        <v>3375</v>
      </c>
      <c r="E491" s="60" t="s">
        <v>1102</v>
      </c>
      <c r="F491" s="3" t="s">
        <v>4086</v>
      </c>
      <c r="G491" s="27">
        <v>42902</v>
      </c>
      <c r="H491" s="27">
        <v>42907</v>
      </c>
      <c r="I491" s="25" t="s">
        <v>8</v>
      </c>
      <c r="J491" s="25" t="s">
        <v>78</v>
      </c>
      <c r="K491" s="43"/>
      <c r="L491" s="26">
        <v>739</v>
      </c>
      <c r="M491" s="26">
        <v>270</v>
      </c>
      <c r="N491" s="14">
        <f t="shared" si="47"/>
        <v>604</v>
      </c>
      <c r="O491" s="15">
        <f>N491*1130</f>
        <v>682520</v>
      </c>
      <c r="P491" s="34"/>
      <c r="Q491" s="34"/>
      <c r="R491" s="35">
        <f t="shared" si="50"/>
        <v>0</v>
      </c>
      <c r="S491" s="34">
        <f>R491*1130</f>
        <v>0</v>
      </c>
      <c r="T491" s="38">
        <f t="shared" si="51"/>
        <v>0</v>
      </c>
      <c r="U491" s="16">
        <f>LOOKUP(X491, Area!A:A, Area!E:E)</f>
        <v>10</v>
      </c>
      <c r="V491" s="17" t="str">
        <f>LOOKUP(X491, Area!A:A, Area!F:F)</f>
        <v>직항</v>
      </c>
      <c r="W491" s="39" t="str">
        <f>LOOKUP(X491, Area!A:A, Area!C:C)</f>
        <v>SYD</v>
      </c>
      <c r="X491" s="3" t="s">
        <v>973</v>
      </c>
      <c r="Y491" s="3" t="s">
        <v>3452</v>
      </c>
      <c r="Z491" s="59" t="str">
        <f>IF(Y491 = "", "", IF(LOOKUP(Y491, Hotel!A:A, Hotel!B:B)=0, " ", LOOKUP(Y491, Hotel!A:A, Hotel!B:B)))</f>
        <v xml:space="preserve"> </v>
      </c>
      <c r="AA491" s="4" t="str">
        <f>IF(Y491 = "", "", IF(LOOKUP(Y491, Hotel!A:A, Hotel!C:C)=0, " ", LOOKUP(Y491, Hotel!A:A, Hotel!C:C)))</f>
        <v>http://booking.com/2149ecea449bbd0df</v>
      </c>
    </row>
    <row r="492" spans="1:27" x14ac:dyDescent="0.3">
      <c r="A492" s="12" t="str">
        <f>LOOKUP(B492, Nation!B:B, Nation!A:A)</f>
        <v>북미</v>
      </c>
      <c r="B492" s="4" t="s">
        <v>11</v>
      </c>
      <c r="C492" s="12" t="str">
        <f>LOOKUP(X492, Area!A:A, Area!B:B)</f>
        <v>세워드 알레스카</v>
      </c>
      <c r="D492" s="4" t="s">
        <v>3365</v>
      </c>
      <c r="E492" s="60" t="s">
        <v>1102</v>
      </c>
      <c r="F492" s="4" t="s">
        <v>3366</v>
      </c>
      <c r="G492" s="18">
        <v>42902</v>
      </c>
      <c r="H492" s="18">
        <v>42909</v>
      </c>
      <c r="I492" s="13" t="s">
        <v>8</v>
      </c>
      <c r="J492" s="13" t="s">
        <v>46</v>
      </c>
      <c r="K492" s="41">
        <v>196.37</v>
      </c>
      <c r="L492" s="14">
        <v>709</v>
      </c>
      <c r="M492" s="14">
        <v>180</v>
      </c>
      <c r="N492" s="14">
        <f t="shared" si="47"/>
        <v>815.37</v>
      </c>
      <c r="O492" s="15">
        <f>N492*1130</f>
        <v>921368.1</v>
      </c>
      <c r="P492" s="34"/>
      <c r="Q492" s="34"/>
      <c r="R492" s="35">
        <f t="shared" si="50"/>
        <v>0</v>
      </c>
      <c r="S492" s="34">
        <f>R492*1130</f>
        <v>0</v>
      </c>
      <c r="T492" s="38">
        <f t="shared" si="51"/>
        <v>0</v>
      </c>
      <c r="U492" s="16">
        <f>LOOKUP(X492, Area!A:A, Area!E:E)</f>
        <v>11</v>
      </c>
      <c r="V492" s="17" t="str">
        <f>LOOKUP(X492, Area!A:A, Area!F:F)</f>
        <v>직항</v>
      </c>
      <c r="W492" s="39" t="str">
        <f>LOOKUP(X492, Area!A:A, Area!C:C)</f>
        <v>YVR</v>
      </c>
      <c r="X492" s="4" t="s">
        <v>3367</v>
      </c>
      <c r="Y492" s="4" t="s">
        <v>3369</v>
      </c>
      <c r="Z492" s="59">
        <f>IF(Y492 = "", "", IF(LOOKUP(Y492, Hotel!A:A, Hotel!B:B)=0, " ", LOOKUP(Y492, Hotel!A:A, Hotel!B:B)))</f>
        <v>5</v>
      </c>
      <c r="AA492" s="4" t="str">
        <f>IF(Y492 = "", "", IF(LOOKUP(Y492, Hotel!A:A, Hotel!C:C)=0, " ", LOOKUP(Y492, Hotel!A:A, Hotel!C:C)))</f>
        <v xml:space="preserve"> </v>
      </c>
    </row>
    <row r="493" spans="1:27" x14ac:dyDescent="0.3">
      <c r="A493" s="12" t="str">
        <f>LOOKUP(B493, Nation!B:B, Nation!A:A)</f>
        <v>아시아</v>
      </c>
      <c r="B493" s="24" t="s">
        <v>601</v>
      </c>
      <c r="C493" s="12" t="str">
        <f>LOOKUP(X493, Area!A:A, Area!B:B)</f>
        <v>만달레이</v>
      </c>
      <c r="D493" s="24" t="s">
        <v>2635</v>
      </c>
      <c r="E493" s="60" t="s">
        <v>1102</v>
      </c>
      <c r="F493" s="12" t="s">
        <v>2715</v>
      </c>
      <c r="G493" s="18">
        <v>42902</v>
      </c>
      <c r="H493" s="18">
        <v>42908</v>
      </c>
      <c r="I493" s="25" t="s">
        <v>8</v>
      </c>
      <c r="J493" s="25" t="s">
        <v>32</v>
      </c>
      <c r="K493" s="51"/>
      <c r="L493" s="26">
        <v>869</v>
      </c>
      <c r="M493" s="26">
        <v>300</v>
      </c>
      <c r="N493" s="14">
        <f t="shared" si="47"/>
        <v>719</v>
      </c>
      <c r="O493" s="15">
        <f>N493*1130</f>
        <v>812470</v>
      </c>
      <c r="P493" s="34"/>
      <c r="Q493" s="34"/>
      <c r="R493" s="35">
        <f t="shared" si="50"/>
        <v>0</v>
      </c>
      <c r="S493" s="34">
        <f>R493*1130</f>
        <v>0</v>
      </c>
      <c r="T493" s="38">
        <f t="shared" si="51"/>
        <v>0</v>
      </c>
      <c r="U493" s="16">
        <f>LOOKUP(X493, Area!A:A, Area!E:E)</f>
        <v>16</v>
      </c>
      <c r="V493" s="17" t="str">
        <f>LOOKUP(X493, Area!A:A, Area!F:F)</f>
        <v>1회</v>
      </c>
      <c r="W493" s="39" t="str">
        <f>LOOKUP(X493, Area!A:A, Area!C:C)</f>
        <v>MDL</v>
      </c>
      <c r="X493" s="3" t="s">
        <v>603</v>
      </c>
      <c r="Y493" s="3" t="s">
        <v>2751</v>
      </c>
      <c r="Z493" s="59">
        <f>IF(Y493 = "", "", IF(LOOKUP(Y493, Hotel!A:A, Hotel!B:B)=0, " ", LOOKUP(Y493, Hotel!A:A, Hotel!B:B)))</f>
        <v>5</v>
      </c>
      <c r="AA493" s="4" t="str">
        <f>IF(Y493 = "", "", IF(LOOKUP(Y493, Hotel!A:A, Hotel!C:C)=0, " ", LOOKUP(Y493, Hotel!A:A, Hotel!C:C)))</f>
        <v xml:space="preserve"> </v>
      </c>
    </row>
    <row r="494" spans="1:27" x14ac:dyDescent="0.3">
      <c r="A494" s="12" t="str">
        <f>LOOKUP(B494, Nation!B:B, Nation!A:A)</f>
        <v>아시아</v>
      </c>
      <c r="B494" s="3" t="s">
        <v>71</v>
      </c>
      <c r="C494" s="12" t="str">
        <f>LOOKUP(X494, Area!A:A, Area!B:B)</f>
        <v>방콕</v>
      </c>
      <c r="D494" s="3" t="s">
        <v>3094</v>
      </c>
      <c r="E494" s="60" t="s">
        <v>1102</v>
      </c>
      <c r="F494" s="4" t="s">
        <v>3143</v>
      </c>
      <c r="G494" s="27">
        <v>42903</v>
      </c>
      <c r="H494" s="27">
        <v>42906</v>
      </c>
      <c r="I494" s="25" t="s">
        <v>2</v>
      </c>
      <c r="J494" s="25" t="s">
        <v>3</v>
      </c>
      <c r="K494" s="51"/>
      <c r="L494" s="26">
        <v>429</v>
      </c>
      <c r="M494" s="26">
        <v>150</v>
      </c>
      <c r="N494" s="14">
        <f t="shared" si="47"/>
        <v>354</v>
      </c>
      <c r="O494" s="15">
        <f>N494*1130</f>
        <v>400020</v>
      </c>
      <c r="P494" s="34"/>
      <c r="Q494" s="34"/>
      <c r="R494" s="35">
        <f t="shared" si="50"/>
        <v>0</v>
      </c>
      <c r="S494" s="34">
        <f>R494*1130</f>
        <v>0</v>
      </c>
      <c r="T494" s="38">
        <f t="shared" si="51"/>
        <v>0</v>
      </c>
      <c r="U494" s="16">
        <f>LOOKUP(X494, Area!A:A, Area!E:E)</f>
        <v>4</v>
      </c>
      <c r="V494" s="17" t="str">
        <f>LOOKUP(X494, Area!A:A, Area!F:F)</f>
        <v>직항</v>
      </c>
      <c r="W494" s="39" t="str">
        <f>LOOKUP(X494, Area!A:A, Area!C:C)</f>
        <v>BKK</v>
      </c>
      <c r="X494" s="3" t="s">
        <v>73</v>
      </c>
      <c r="Y494" s="3" t="s">
        <v>75</v>
      </c>
      <c r="Z494" s="59">
        <f>IF(Y494 = "", "", IF(LOOKUP(Y494, Hotel!A:A, Hotel!B:B)=0, " ", LOOKUP(Y494, Hotel!A:A, Hotel!B:B)))</f>
        <v>5</v>
      </c>
      <c r="AA494" s="4" t="str">
        <f>IF(Y494 = "", "", IF(LOOKUP(Y494, Hotel!A:A, Hotel!C:C)=0, " ", LOOKUP(Y494, Hotel!A:A, Hotel!C:C)))</f>
        <v>http://booking.com/90894aee0d81bb</v>
      </c>
    </row>
    <row r="495" spans="1:27" x14ac:dyDescent="0.3">
      <c r="A495" s="12" t="str">
        <f>LOOKUP(B495, Nation!B:B, Nation!A:A)</f>
        <v>아시아</v>
      </c>
      <c r="B495" s="3" t="s">
        <v>601</v>
      </c>
      <c r="C495" s="12" t="str">
        <f>LOOKUP(X495, Area!A:A, Area!B:B)</f>
        <v>만달레이</v>
      </c>
      <c r="D495" s="3" t="s">
        <v>3084</v>
      </c>
      <c r="E495" s="60" t="s">
        <v>1102</v>
      </c>
      <c r="F495" s="4" t="s">
        <v>3142</v>
      </c>
      <c r="G495" s="27">
        <v>42903</v>
      </c>
      <c r="H495" s="27">
        <v>42910</v>
      </c>
      <c r="I495" s="25" t="s">
        <v>2</v>
      </c>
      <c r="J495" s="25" t="s">
        <v>46</v>
      </c>
      <c r="K495" s="51"/>
      <c r="L495" s="26">
        <v>1219</v>
      </c>
      <c r="M495" s="26">
        <v>420</v>
      </c>
      <c r="N495" s="14">
        <f t="shared" si="47"/>
        <v>1009</v>
      </c>
      <c r="O495" s="15">
        <f>N495*1130</f>
        <v>1140170</v>
      </c>
      <c r="P495" s="34"/>
      <c r="Q495" s="34"/>
      <c r="R495" s="35">
        <f t="shared" si="50"/>
        <v>0</v>
      </c>
      <c r="S495" s="34">
        <f>R495*1130</f>
        <v>0</v>
      </c>
      <c r="T495" s="38">
        <f t="shared" si="51"/>
        <v>0</v>
      </c>
      <c r="U495" s="16">
        <f>LOOKUP(X495, Area!A:A, Area!E:E)</f>
        <v>16</v>
      </c>
      <c r="V495" s="17" t="str">
        <f>LOOKUP(X495, Area!A:A, Area!F:F)</f>
        <v>1회</v>
      </c>
      <c r="W495" s="39" t="str">
        <f>LOOKUP(X495, Area!A:A, Area!C:C)</f>
        <v>MDL</v>
      </c>
      <c r="X495" s="3" t="s">
        <v>603</v>
      </c>
      <c r="Y495" s="3" t="s">
        <v>3085</v>
      </c>
      <c r="Z495" s="59">
        <f>IF(Y495 = "", "", IF(LOOKUP(Y495, Hotel!A:A, Hotel!B:B)=0, " ", LOOKUP(Y495, Hotel!A:A, Hotel!B:B)))</f>
        <v>5</v>
      </c>
      <c r="AA495" s="4" t="str">
        <f>IF(Y495 = "", "", IF(LOOKUP(Y495, Hotel!A:A, Hotel!C:C)=0, " ", LOOKUP(Y495, Hotel!A:A, Hotel!C:C)))</f>
        <v>http://booking.com/565bbfb506b96c242</v>
      </c>
    </row>
    <row r="496" spans="1:27" x14ac:dyDescent="0.3">
      <c r="A496" s="12" t="str">
        <f>LOOKUP(B496, Nation!B:B, Nation!A:A)</f>
        <v>유럽&amp;중동</v>
      </c>
      <c r="B496" s="4" t="s">
        <v>27</v>
      </c>
      <c r="C496" s="12" t="str">
        <f>LOOKUP(X496, Area!A:A, Area!B:B)</f>
        <v>산토리니</v>
      </c>
      <c r="D496" s="4" t="s">
        <v>3932</v>
      </c>
      <c r="E496" s="60" t="s">
        <v>4194</v>
      </c>
      <c r="F496" s="4" t="s">
        <v>4209</v>
      </c>
      <c r="G496" s="18">
        <v>42903</v>
      </c>
      <c r="H496" s="18">
        <v>42907</v>
      </c>
      <c r="I496" s="13" t="s">
        <v>2</v>
      </c>
      <c r="J496" s="13" t="s">
        <v>3</v>
      </c>
      <c r="K496" s="51"/>
      <c r="L496" s="45">
        <v>529</v>
      </c>
      <c r="M496" s="45">
        <v>210</v>
      </c>
      <c r="N496" s="14">
        <f t="shared" si="47"/>
        <v>424</v>
      </c>
      <c r="O496" s="15">
        <f>N496*1130</f>
        <v>479120</v>
      </c>
      <c r="P496" s="34"/>
      <c r="Q496" s="34"/>
      <c r="R496" s="35">
        <f t="shared" si="50"/>
        <v>0</v>
      </c>
      <c r="S496" s="34">
        <f>R496*1130</f>
        <v>0</v>
      </c>
      <c r="T496" s="38">
        <f t="shared" si="51"/>
        <v>0</v>
      </c>
      <c r="U496" s="16">
        <f>LOOKUP(X496, Area!A:A, Area!E:E)</f>
        <v>17</v>
      </c>
      <c r="V496" s="17" t="str">
        <f>LOOKUP(X496, Area!A:A, Area!F:F)</f>
        <v>2회</v>
      </c>
      <c r="W496" s="39" t="str">
        <f>LOOKUP(X496, Area!A:A, Area!C:C)</f>
        <v>JTR</v>
      </c>
      <c r="X496" s="3" t="s">
        <v>884</v>
      </c>
      <c r="Y496" s="3" t="s">
        <v>4417</v>
      </c>
      <c r="Z496" s="3"/>
      <c r="AA496" s="4" t="str">
        <f>IF(Y496 = "", "", IF(LOOKUP(Y496, Hotel!A:A, Hotel!C:C)=0, " ", LOOKUP(Y496, Hotel!A:A, Hotel!C:C)))</f>
        <v>http://booking.com/e14eea2c73d6b</v>
      </c>
    </row>
    <row r="497" spans="1:27" x14ac:dyDescent="0.3">
      <c r="A497" s="12" t="str">
        <f>LOOKUP(B497, Nation!B:B, Nation!A:A)</f>
        <v>유럽&amp;중동</v>
      </c>
      <c r="B497" s="3" t="s">
        <v>27</v>
      </c>
      <c r="C497" s="12" t="str">
        <f>LOOKUP(X497, Area!A:A, Area!B:B)</f>
        <v>아테네 아티카</v>
      </c>
      <c r="D497" s="3" t="s">
        <v>3968</v>
      </c>
      <c r="E497" s="60" t="s">
        <v>1102</v>
      </c>
      <c r="F497" s="4" t="s">
        <v>3970</v>
      </c>
      <c r="G497" s="27">
        <v>42903</v>
      </c>
      <c r="H497" s="27">
        <v>42910</v>
      </c>
      <c r="I497" s="58" t="s">
        <v>2</v>
      </c>
      <c r="J497" s="25" t="s">
        <v>46</v>
      </c>
      <c r="K497" s="49"/>
      <c r="L497" s="45">
        <v>759</v>
      </c>
      <c r="M497" s="45">
        <v>300</v>
      </c>
      <c r="N497" s="14">
        <f t="shared" si="47"/>
        <v>609</v>
      </c>
      <c r="O497" s="15">
        <f>N497*1130</f>
        <v>688170</v>
      </c>
      <c r="P497" s="35"/>
      <c r="Q497" s="35"/>
      <c r="R497" s="35"/>
      <c r="S497" s="34">
        <f>R497*1130</f>
        <v>0</v>
      </c>
      <c r="T497" s="38">
        <f t="shared" si="51"/>
        <v>0</v>
      </c>
      <c r="U497" s="16">
        <f>LOOKUP(X497, Area!A:A, Area!E:E)</f>
        <v>14</v>
      </c>
      <c r="V497" s="17" t="str">
        <f>LOOKUP(X497, Area!A:A, Area!F:F)</f>
        <v>1회</v>
      </c>
      <c r="W497" s="39" t="str">
        <f>LOOKUP(X497, Area!A:A, Area!C:C)</f>
        <v>ATH</v>
      </c>
      <c r="X497" s="3" t="s">
        <v>44</v>
      </c>
      <c r="Y497" s="4" t="s">
        <v>2738</v>
      </c>
      <c r="Z497" s="59">
        <f>IF(Y497 = "", "", IF(LOOKUP(Y497, Hotel!A:A, Hotel!B:B)=0, " ", LOOKUP(Y497, Hotel!A:A, Hotel!B:B)))</f>
        <v>5</v>
      </c>
      <c r="AA497" s="4" t="str">
        <f>IF(Y497 = "", "", IF(LOOKUP(Y497, Hotel!A:A, Hotel!C:C)=0, " ", LOOKUP(Y497, Hotel!A:A, Hotel!C:C)))</f>
        <v xml:space="preserve"> </v>
      </c>
    </row>
    <row r="498" spans="1:27" x14ac:dyDescent="0.3">
      <c r="A498" s="12" t="str">
        <f>LOOKUP(B498, Nation!B:B, Nation!A:A)</f>
        <v>아시아</v>
      </c>
      <c r="B498" s="3" t="s">
        <v>71</v>
      </c>
      <c r="C498" s="12" t="str">
        <f>LOOKUP(X498, Area!A:A, Area!B:B)</f>
        <v>방콕</v>
      </c>
      <c r="D498" s="3" t="s">
        <v>3045</v>
      </c>
      <c r="E498" s="60" t="s">
        <v>1102</v>
      </c>
      <c r="F498" s="4" t="s">
        <v>3144</v>
      </c>
      <c r="G498" s="27">
        <v>42904</v>
      </c>
      <c r="H498" s="27">
        <v>42907</v>
      </c>
      <c r="I498" s="25" t="s">
        <v>21</v>
      </c>
      <c r="J498" s="25" t="s">
        <v>12</v>
      </c>
      <c r="K498" s="51"/>
      <c r="L498" s="26">
        <v>359</v>
      </c>
      <c r="M498" s="26">
        <v>120</v>
      </c>
      <c r="N498" s="14">
        <f t="shared" si="47"/>
        <v>299</v>
      </c>
      <c r="O498" s="15">
        <f>N498*1130</f>
        <v>337870</v>
      </c>
      <c r="P498" s="35">
        <v>289</v>
      </c>
      <c r="Q498" s="35">
        <v>60</v>
      </c>
      <c r="R498" s="35">
        <f t="shared" ref="R498:R503" si="52">(((P498*2)-Q498)/2)</f>
        <v>259</v>
      </c>
      <c r="S498" s="34">
        <f>R498*1130</f>
        <v>292670</v>
      </c>
      <c r="T498" s="38">
        <f t="shared" si="51"/>
        <v>45200</v>
      </c>
      <c r="U498" s="16">
        <f>LOOKUP(X498, Area!A:A, Area!E:E)</f>
        <v>4</v>
      </c>
      <c r="V498" s="17" t="str">
        <f>LOOKUP(X498, Area!A:A, Area!F:F)</f>
        <v>직항</v>
      </c>
      <c r="W498" s="39" t="str">
        <f>LOOKUP(X498, Area!A:A, Area!C:C)</f>
        <v>BKK</v>
      </c>
      <c r="X498" s="3" t="s">
        <v>73</v>
      </c>
      <c r="Y498" s="3" t="s">
        <v>3046</v>
      </c>
      <c r="Z498" s="59">
        <f>IF(Y498 = "", "", IF(LOOKUP(Y498, Hotel!A:A, Hotel!B:B)=0, " ", LOOKUP(Y498, Hotel!A:A, Hotel!B:B)))</f>
        <v>4</v>
      </c>
      <c r="AA498" s="4" t="str">
        <f>IF(Y498 = "", "", IF(LOOKUP(Y498, Hotel!A:A, Hotel!C:C)=0, " ", LOOKUP(Y498, Hotel!A:A, Hotel!C:C)))</f>
        <v>http://booking.com/66aa3065b7560c3e5</v>
      </c>
    </row>
    <row r="499" spans="1:27" x14ac:dyDescent="0.3">
      <c r="A499" s="12" t="str">
        <f>LOOKUP(B499, Nation!B:B, Nation!A:A)</f>
        <v>유럽&amp;중동</v>
      </c>
      <c r="B499" s="4" t="s">
        <v>728</v>
      </c>
      <c r="C499" s="12" t="str">
        <f>LOOKUP(X499, Area!A:A, Area!B:B)</f>
        <v>암모 호슈 토스 프로 타 라스</v>
      </c>
      <c r="D499" s="4" t="s">
        <v>4491</v>
      </c>
      <c r="E499" s="60" t="s">
        <v>1102</v>
      </c>
      <c r="F499" s="4" t="s">
        <v>4490</v>
      </c>
      <c r="G499" s="18">
        <v>42904</v>
      </c>
      <c r="H499" s="18">
        <v>42907</v>
      </c>
      <c r="I499" s="13" t="s">
        <v>21</v>
      </c>
      <c r="J499" s="13" t="s">
        <v>12</v>
      </c>
      <c r="K499" s="49"/>
      <c r="L499" s="32">
        <v>349</v>
      </c>
      <c r="M499" s="32">
        <v>120</v>
      </c>
      <c r="N499" s="14">
        <f t="shared" si="47"/>
        <v>289</v>
      </c>
      <c r="O499" s="15">
        <f>N499*1130</f>
        <v>326570</v>
      </c>
      <c r="P499" s="34"/>
      <c r="Q499" s="34"/>
      <c r="R499" s="35">
        <f t="shared" si="52"/>
        <v>0</v>
      </c>
      <c r="S499" s="34">
        <f>R499*1130</f>
        <v>0</v>
      </c>
      <c r="T499" s="38">
        <f t="shared" si="51"/>
        <v>0</v>
      </c>
      <c r="U499" s="16">
        <f>LOOKUP(X499, Area!A:A, Area!E:E)</f>
        <v>16</v>
      </c>
      <c r="V499" s="17" t="str">
        <f>LOOKUP(X499, Area!A:A, Area!F:F)</f>
        <v>1회</v>
      </c>
      <c r="W499" s="39" t="str">
        <f>LOOKUP(X499, Area!A:A, Area!C:C)</f>
        <v>LCA</v>
      </c>
      <c r="X499" s="4" t="s">
        <v>810</v>
      </c>
      <c r="Y499" s="4" t="s">
        <v>4488</v>
      </c>
      <c r="Z499" s="4"/>
      <c r="AA499" s="4" t="str">
        <f>IF(Y499 = "", "", IF(LOOKUP(Y499, Hotel!A:A, Hotel!C:C)=0, " ", LOOKUP(Y499, Hotel!A:A, Hotel!C:C)))</f>
        <v>http://booking.com/006a3d9a3095b7ea</v>
      </c>
    </row>
    <row r="500" spans="1:27" x14ac:dyDescent="0.3">
      <c r="A500" s="12" t="str">
        <f>LOOKUP(B500, Nation!B:B, Nation!A:A)</f>
        <v>아시아</v>
      </c>
      <c r="B500" s="12" t="s">
        <v>583</v>
      </c>
      <c r="C500" s="12" t="str">
        <f>LOOKUP(X500, Area!A:A, Area!B:B)</f>
        <v>마카오</v>
      </c>
      <c r="D500" s="12" t="s">
        <v>2535</v>
      </c>
      <c r="E500" s="60" t="s">
        <v>1102</v>
      </c>
      <c r="F500" s="31" t="s">
        <v>1168</v>
      </c>
      <c r="G500" s="27">
        <v>42904</v>
      </c>
      <c r="H500" s="27">
        <v>42907</v>
      </c>
      <c r="I500" s="25" t="s">
        <v>2528</v>
      </c>
      <c r="J500" s="13" t="s">
        <v>12</v>
      </c>
      <c r="K500" s="41"/>
      <c r="L500" s="14">
        <v>399</v>
      </c>
      <c r="M500" s="14">
        <v>120</v>
      </c>
      <c r="N500" s="14">
        <f t="shared" si="47"/>
        <v>339</v>
      </c>
      <c r="O500" s="15">
        <f>N500*1130</f>
        <v>383070</v>
      </c>
      <c r="P500" s="35">
        <v>319</v>
      </c>
      <c r="Q500" s="35">
        <v>60</v>
      </c>
      <c r="R500" s="35">
        <f t="shared" si="52"/>
        <v>289</v>
      </c>
      <c r="S500" s="34">
        <f>R500*1130</f>
        <v>326570</v>
      </c>
      <c r="T500" s="38">
        <f t="shared" si="51"/>
        <v>56500</v>
      </c>
      <c r="U500" s="16">
        <f>LOOKUP(X500, Area!A:A, Area!E:E)</f>
        <v>3</v>
      </c>
      <c r="V500" s="17" t="str">
        <f>LOOKUP(X500, Area!A:A, Area!F:F)</f>
        <v>직항</v>
      </c>
      <c r="W500" s="39" t="str">
        <f>LOOKUP(X500, Area!A:A, Area!C:C)</f>
        <v>MFM</v>
      </c>
      <c r="X500" s="4" t="s">
        <v>585</v>
      </c>
      <c r="Y500" s="4" t="s">
        <v>584</v>
      </c>
      <c r="Z500" s="59" t="str">
        <f>IF(Y500 = "", "", IF(LOOKUP(Y500, Hotel!A:A, Hotel!B:B)=0, " ", LOOKUP(Y500, Hotel!A:A, Hotel!B:B)))</f>
        <v xml:space="preserve"> </v>
      </c>
      <c r="AA500" s="4" t="str">
        <f>IF(Y500 = "", "", IF(LOOKUP(Y500, Hotel!A:A, Hotel!C:C)=0, " ", LOOKUP(Y500, Hotel!A:A, Hotel!C:C)))</f>
        <v>http://booking.com/b7de1186186b</v>
      </c>
    </row>
    <row r="501" spans="1:27" x14ac:dyDescent="0.3">
      <c r="A501" s="12" t="str">
        <f>LOOKUP(B501, Nation!B:B, Nation!A:A)</f>
        <v>아시아</v>
      </c>
      <c r="B501" s="12" t="s">
        <v>2554</v>
      </c>
      <c r="C501" s="12" t="str">
        <f>LOOKUP(X501, Area!A:A, Area!B:B)</f>
        <v>상하이</v>
      </c>
      <c r="D501" s="12" t="s">
        <v>2555</v>
      </c>
      <c r="E501" s="60" t="s">
        <v>1102</v>
      </c>
      <c r="F501" s="12" t="s">
        <v>1145</v>
      </c>
      <c r="G501" s="18">
        <v>42904</v>
      </c>
      <c r="H501" s="18">
        <v>42907</v>
      </c>
      <c r="I501" s="13" t="s">
        <v>668</v>
      </c>
      <c r="J501" s="13" t="s">
        <v>12</v>
      </c>
      <c r="K501" s="41"/>
      <c r="L501" s="14">
        <v>399</v>
      </c>
      <c r="M501" s="14">
        <v>120</v>
      </c>
      <c r="N501" s="14">
        <f t="shared" si="47"/>
        <v>339</v>
      </c>
      <c r="O501" s="15">
        <f>N501*1130</f>
        <v>383070</v>
      </c>
      <c r="P501" s="35">
        <v>289</v>
      </c>
      <c r="Q501" s="35">
        <v>0</v>
      </c>
      <c r="R501" s="35">
        <f t="shared" si="52"/>
        <v>289</v>
      </c>
      <c r="S501" s="34">
        <f>R501*1130</f>
        <v>326570</v>
      </c>
      <c r="T501" s="38">
        <f t="shared" si="51"/>
        <v>56500</v>
      </c>
      <c r="U501" s="16">
        <f>LOOKUP(X501, Area!A:A, Area!E:E)</f>
        <v>2</v>
      </c>
      <c r="V501" s="17" t="str">
        <f>LOOKUP(X501, Area!A:A, Area!F:F)</f>
        <v>직항</v>
      </c>
      <c r="W501" s="39" t="str">
        <f>LOOKUP(X501, Area!A:A, Area!C:C)</f>
        <v>PVG</v>
      </c>
      <c r="X501" s="28" t="s">
        <v>920</v>
      </c>
      <c r="Y501" s="4" t="s">
        <v>2556</v>
      </c>
      <c r="Z501" s="59">
        <f>IF(Y501 = "", "", IF(LOOKUP(Y501, Hotel!A:A, Hotel!B:B)=0, " ", LOOKUP(Y501, Hotel!A:A, Hotel!B:B)))</f>
        <v>4</v>
      </c>
      <c r="AA501" s="4" t="str">
        <f>IF(Y501 = "", "", IF(LOOKUP(Y501, Hotel!A:A, Hotel!C:C)=0, " ", LOOKUP(Y501, Hotel!A:A, Hotel!C:C)))</f>
        <v>http://booking.com/64c5ef80ef2a</v>
      </c>
    </row>
    <row r="502" spans="1:27" x14ac:dyDescent="0.3">
      <c r="A502" s="12" t="str">
        <f>LOOKUP(B502, Nation!B:B, Nation!A:A)</f>
        <v>아시아</v>
      </c>
      <c r="B502" s="3" t="s">
        <v>249</v>
      </c>
      <c r="C502" s="12" t="str">
        <f>LOOKUP(X502, Area!A:A, Area!B:B)</f>
        <v>호치민</v>
      </c>
      <c r="D502" s="3" t="s">
        <v>3397</v>
      </c>
      <c r="E502" s="60" t="s">
        <v>1102</v>
      </c>
      <c r="F502" s="4" t="s">
        <v>3398</v>
      </c>
      <c r="G502" s="27">
        <v>42904</v>
      </c>
      <c r="H502" s="27">
        <v>42907</v>
      </c>
      <c r="I502" s="25" t="s">
        <v>21</v>
      </c>
      <c r="J502" s="25" t="s">
        <v>12</v>
      </c>
      <c r="K502" s="43"/>
      <c r="L502" s="26">
        <v>319</v>
      </c>
      <c r="M502" s="26">
        <v>90</v>
      </c>
      <c r="N502" s="14">
        <f t="shared" si="47"/>
        <v>274</v>
      </c>
      <c r="O502" s="15">
        <f>N502*1130</f>
        <v>309620</v>
      </c>
      <c r="P502" s="35">
        <v>259</v>
      </c>
      <c r="Q502" s="35">
        <v>60</v>
      </c>
      <c r="R502" s="35">
        <f t="shared" si="52"/>
        <v>229</v>
      </c>
      <c r="S502" s="34">
        <f>R502*1130</f>
        <v>258770</v>
      </c>
      <c r="T502" s="38">
        <f t="shared" si="51"/>
        <v>50850</v>
      </c>
      <c r="U502" s="16">
        <f>LOOKUP(X502, Area!A:A, Area!E:E)</f>
        <v>5</v>
      </c>
      <c r="V502" s="17" t="str">
        <f>LOOKUP(X502, Area!A:A, Area!F:F)</f>
        <v>직항</v>
      </c>
      <c r="W502" s="39" t="str">
        <f>LOOKUP(X502, Area!A:A, Area!C:C)</f>
        <v>SGN</v>
      </c>
      <c r="X502" s="3" t="s">
        <v>1001</v>
      </c>
      <c r="Y502" s="4" t="s">
        <v>3235</v>
      </c>
      <c r="Z502" s="59">
        <f>IF(Y502 = "", "", IF(LOOKUP(Y502, Hotel!A:A, Hotel!B:B)=0, " ", LOOKUP(Y502, Hotel!A:A, Hotel!B:B)))</f>
        <v>5</v>
      </c>
      <c r="AA502" s="4" t="str">
        <f>IF(Y502 = "", "", IF(LOOKUP(Y502, Hotel!A:A, Hotel!C:C)=0, " ", LOOKUP(Y502, Hotel!A:A, Hotel!C:C)))</f>
        <v>http://booking.com/75fbfb9ef59766</v>
      </c>
    </row>
    <row r="503" spans="1:27" x14ac:dyDescent="0.3">
      <c r="A503" s="12" t="str">
        <f>LOOKUP(B503, Nation!B:B, Nation!A:A)</f>
        <v>아시아</v>
      </c>
      <c r="B503" s="12" t="s">
        <v>432</v>
      </c>
      <c r="C503" s="12" t="str">
        <f>LOOKUP(X503, Area!A:A, Area!B:B)</f>
        <v>홍콩</v>
      </c>
      <c r="D503" s="12" t="s">
        <v>443</v>
      </c>
      <c r="E503" s="60" t="s">
        <v>1102</v>
      </c>
      <c r="F503" s="4" t="s">
        <v>2980</v>
      </c>
      <c r="G503" s="27">
        <v>42904</v>
      </c>
      <c r="H503" s="27">
        <v>42907</v>
      </c>
      <c r="I503" s="13" t="s">
        <v>21</v>
      </c>
      <c r="J503" s="13" t="s">
        <v>12</v>
      </c>
      <c r="K503" s="41"/>
      <c r="L503" s="14">
        <v>499</v>
      </c>
      <c r="M503" s="14">
        <v>180</v>
      </c>
      <c r="N503" s="14">
        <f t="shared" si="47"/>
        <v>409</v>
      </c>
      <c r="O503" s="15">
        <f>N503*1130</f>
        <v>462170</v>
      </c>
      <c r="P503" s="35">
        <v>429</v>
      </c>
      <c r="Q503" s="35">
        <v>60</v>
      </c>
      <c r="R503" s="35">
        <f t="shared" si="52"/>
        <v>399</v>
      </c>
      <c r="S503" s="34">
        <f>R503*1130</f>
        <v>450870</v>
      </c>
      <c r="T503" s="38">
        <f t="shared" si="51"/>
        <v>11300</v>
      </c>
      <c r="U503" s="16">
        <f>LOOKUP(X503, Area!A:A, Area!E:E)</f>
        <v>4</v>
      </c>
      <c r="V503" s="17" t="str">
        <f>LOOKUP(X503, Area!A:A, Area!F:F)</f>
        <v>직항</v>
      </c>
      <c r="W503" s="39" t="str">
        <f>LOOKUP(X503, Area!A:A, Area!C:C)</f>
        <v>HKG</v>
      </c>
      <c r="X503" s="4" t="s">
        <v>436</v>
      </c>
      <c r="Y503" s="4" t="s">
        <v>435</v>
      </c>
      <c r="Z503" s="59">
        <f>IF(Y503 = "", "", IF(LOOKUP(Y503, Hotel!A:A, Hotel!B:B)=0, " ", LOOKUP(Y503, Hotel!A:A, Hotel!B:B)))</f>
        <v>4</v>
      </c>
      <c r="AA503" s="4" t="str">
        <f>IF(Y503 = "", "", IF(LOOKUP(Y503, Hotel!A:A, Hotel!C:C)=0, " ", LOOKUP(Y503, Hotel!A:A, Hotel!C:C)))</f>
        <v>http://booking.com/3d60717d835d</v>
      </c>
    </row>
    <row r="504" spans="1:27" x14ac:dyDescent="0.3">
      <c r="A504" s="12" t="str">
        <f>LOOKUP(B504, Nation!B:B, Nation!A:A)</f>
        <v>아시아</v>
      </c>
      <c r="B504" s="3" t="s">
        <v>91</v>
      </c>
      <c r="C504" s="12" t="str">
        <f>LOOKUP(X504, Area!A:A, Area!B:B)</f>
        <v>광둥성 주해</v>
      </c>
      <c r="D504" s="3" t="s">
        <v>3537</v>
      </c>
      <c r="E504" s="60" t="s">
        <v>1102</v>
      </c>
      <c r="F504" s="4" t="s">
        <v>3606</v>
      </c>
      <c r="G504" s="27">
        <v>42904</v>
      </c>
      <c r="H504" s="27">
        <v>42907</v>
      </c>
      <c r="I504" s="25" t="s">
        <v>21</v>
      </c>
      <c r="J504" s="25" t="s">
        <v>12</v>
      </c>
      <c r="K504" s="41"/>
      <c r="L504" s="45">
        <v>429</v>
      </c>
      <c r="M504" s="45">
        <v>150</v>
      </c>
      <c r="N504" s="14">
        <f t="shared" si="47"/>
        <v>354</v>
      </c>
      <c r="O504" s="15">
        <f>N504*1130</f>
        <v>400020</v>
      </c>
      <c r="P504" s="35"/>
      <c r="Q504" s="35"/>
      <c r="R504" s="35"/>
      <c r="S504" s="34"/>
      <c r="T504" s="38">
        <f t="shared" si="51"/>
        <v>0</v>
      </c>
      <c r="U504" s="16">
        <f>LOOKUP(X504, Area!A:A, Area!E:E)</f>
        <v>13</v>
      </c>
      <c r="V504" s="17" t="str">
        <f>LOOKUP(X504, Area!A:A, Area!F:F)</f>
        <v>1회</v>
      </c>
      <c r="W504" s="39" t="str">
        <f>LOOKUP(X504, Area!A:A, Area!C:C)</f>
        <v>ZUH</v>
      </c>
      <c r="X504" s="3" t="s">
        <v>1099</v>
      </c>
      <c r="Y504" s="3" t="s">
        <v>3545</v>
      </c>
      <c r="Z504" s="59">
        <f>IF(Y504 = "", "", IF(LOOKUP(Y504, Hotel!A:A, Hotel!B:B)=0, " ", LOOKUP(Y504, Hotel!A:A, Hotel!B:B)))</f>
        <v>5</v>
      </c>
      <c r="AA504" s="4" t="str">
        <f>IF(Y504 = "", "", IF(LOOKUP(Y504, Hotel!A:A, Hotel!C:C)=0, " ", LOOKUP(Y504, Hotel!A:A, Hotel!C:C)))</f>
        <v>https://www.agoda.com/ko-kr/ocean-spring-metropark-hotel-zhuhai/hotel/zhuhai-cn.html</v>
      </c>
    </row>
    <row r="505" spans="1:27" x14ac:dyDescent="0.3">
      <c r="A505" s="12" t="str">
        <f>LOOKUP(B505, Nation!B:B, Nation!A:A)</f>
        <v>아시아</v>
      </c>
      <c r="B505" s="4" t="s">
        <v>115</v>
      </c>
      <c r="C505" s="12" t="str">
        <f>LOOKUP(X505, Area!A:A, Area!B:B)</f>
        <v>보홀</v>
      </c>
      <c r="D505" s="4" t="s">
        <v>3050</v>
      </c>
      <c r="E505" s="60" t="s">
        <v>1102</v>
      </c>
      <c r="F505" s="4" t="s">
        <v>4400</v>
      </c>
      <c r="G505" s="18">
        <v>42905</v>
      </c>
      <c r="H505" s="18">
        <v>42909</v>
      </c>
      <c r="I505" s="13" t="s">
        <v>25</v>
      </c>
      <c r="J505" s="13" t="s">
        <v>3</v>
      </c>
      <c r="K505" s="65"/>
      <c r="L505" s="32">
        <v>559</v>
      </c>
      <c r="M505" s="32">
        <v>210</v>
      </c>
      <c r="N505" s="14">
        <f t="shared" si="47"/>
        <v>454</v>
      </c>
      <c r="O505" s="15">
        <f>N505*1130</f>
        <v>513020</v>
      </c>
      <c r="P505" s="34"/>
      <c r="Q505" s="34"/>
      <c r="R505" s="35">
        <f t="shared" ref="R505:R513" si="53">(((P505*2)-Q505)/2)</f>
        <v>0</v>
      </c>
      <c r="S505" s="34">
        <f>R505*1130</f>
        <v>0</v>
      </c>
      <c r="T505" s="38">
        <f t="shared" si="51"/>
        <v>0</v>
      </c>
      <c r="U505" s="16">
        <f>LOOKUP(X505, Area!A:A, Area!E:E)</f>
        <v>8</v>
      </c>
      <c r="V505" s="17" t="str">
        <f>LOOKUP(X505, Area!A:A, Area!F:F)</f>
        <v>1회</v>
      </c>
      <c r="W505" s="39" t="str">
        <f>LOOKUP(X505, Area!A:A, Area!C:C)</f>
        <v>TAG</v>
      </c>
      <c r="X505" s="4" t="s">
        <v>3051</v>
      </c>
      <c r="Y505" s="4" t="s">
        <v>1235</v>
      </c>
      <c r="Z505" s="4"/>
      <c r="AA505" s="4" t="str">
        <f>IF(Y505 = "", "", IF(LOOKUP(Y505, Hotel!A:A, Hotel!C:C)=0, " ", LOOKUP(Y505, Hotel!A:A, Hotel!C:C)))</f>
        <v>http://booking.com/0c903df967a05787</v>
      </c>
    </row>
    <row r="506" spans="1:27" x14ac:dyDescent="0.3">
      <c r="A506" s="12" t="str">
        <f>LOOKUP(B506, Nation!B:B, Nation!A:A)</f>
        <v>아시아</v>
      </c>
      <c r="B506" s="4" t="s">
        <v>583</v>
      </c>
      <c r="C506" s="12" t="str">
        <f>LOOKUP(X506, Area!A:A, Area!B:B)</f>
        <v>마카오</v>
      </c>
      <c r="D506" s="4" t="s">
        <v>4466</v>
      </c>
      <c r="E506" s="60" t="s">
        <v>1102</v>
      </c>
      <c r="F506" s="4" t="s">
        <v>4529</v>
      </c>
      <c r="G506" s="18">
        <v>42905</v>
      </c>
      <c r="H506" s="18">
        <v>42908</v>
      </c>
      <c r="I506" s="13" t="s">
        <v>25</v>
      </c>
      <c r="J506" s="13" t="s">
        <v>12</v>
      </c>
      <c r="K506" s="49"/>
      <c r="L506" s="32">
        <v>369</v>
      </c>
      <c r="M506" s="32">
        <v>150</v>
      </c>
      <c r="N506" s="14">
        <f t="shared" si="47"/>
        <v>294</v>
      </c>
      <c r="O506" s="15">
        <f>N506*1130</f>
        <v>332220</v>
      </c>
      <c r="P506" s="34"/>
      <c r="Q506" s="34"/>
      <c r="R506" s="35">
        <f t="shared" si="53"/>
        <v>0</v>
      </c>
      <c r="S506" s="34">
        <f>R506*1130</f>
        <v>0</v>
      </c>
      <c r="T506" s="38">
        <f t="shared" si="51"/>
        <v>0</v>
      </c>
      <c r="U506" s="16">
        <f>LOOKUP(X506, Area!A:A, Area!E:E)</f>
        <v>3</v>
      </c>
      <c r="V506" s="17" t="str">
        <f>LOOKUP(X506, Area!A:A, Area!F:F)</f>
        <v>직항</v>
      </c>
      <c r="W506" s="39" t="str">
        <f>LOOKUP(X506, Area!A:A, Area!C:C)</f>
        <v>MFM</v>
      </c>
      <c r="X506" s="4" t="s">
        <v>585</v>
      </c>
      <c r="Y506" s="4" t="s">
        <v>4467</v>
      </c>
      <c r="Z506" s="4"/>
      <c r="AA506" s="4" t="str">
        <f>IF(Y506 = "", "", IF(LOOKUP(Y506, Hotel!A:A, Hotel!C:C)=0, " ", LOOKUP(Y506, Hotel!A:A, Hotel!C:C)))</f>
        <v>http://booking.com/781497ba3d5d79a</v>
      </c>
    </row>
    <row r="507" spans="1:27" x14ac:dyDescent="0.3">
      <c r="A507" s="12" t="str">
        <f>LOOKUP(B507, Nation!B:B, Nation!A:A)</f>
        <v>유럽&amp;중동</v>
      </c>
      <c r="B507" s="4" t="s">
        <v>55</v>
      </c>
      <c r="C507" s="12" t="str">
        <f>LOOKUP(X507, Area!A:A, Area!B:B)</f>
        <v>부다페스트</v>
      </c>
      <c r="D507" s="4" t="s">
        <v>4364</v>
      </c>
      <c r="E507" s="60" t="s">
        <v>1102</v>
      </c>
      <c r="F507" s="4" t="s">
        <v>4363</v>
      </c>
      <c r="G507" s="18">
        <v>42905</v>
      </c>
      <c r="H507" s="18">
        <v>42909</v>
      </c>
      <c r="I507" s="13" t="s">
        <v>25</v>
      </c>
      <c r="J507" s="13" t="s">
        <v>3</v>
      </c>
      <c r="K507" s="65"/>
      <c r="L507" s="32">
        <v>759</v>
      </c>
      <c r="M507" s="32">
        <v>270</v>
      </c>
      <c r="N507" s="14">
        <f t="shared" si="47"/>
        <v>624</v>
      </c>
      <c r="O507" s="15">
        <f>N507*1130</f>
        <v>705120</v>
      </c>
      <c r="P507" s="34"/>
      <c r="Q507" s="34"/>
      <c r="R507" s="35">
        <f t="shared" si="53"/>
        <v>0</v>
      </c>
      <c r="S507" s="34">
        <f>R507*1130</f>
        <v>0</v>
      </c>
      <c r="T507" s="38">
        <f t="shared" si="51"/>
        <v>0</v>
      </c>
      <c r="U507" s="16">
        <f>LOOKUP(X507, Area!A:A, Area!E:E)</f>
        <v>14</v>
      </c>
      <c r="V507" s="17" t="str">
        <f>LOOKUP(X507, Area!A:A, Area!F:F)</f>
        <v>1회</v>
      </c>
      <c r="W507" s="39" t="str">
        <f>LOOKUP(X507, Area!A:A, Area!C:C)</f>
        <v>BUD</v>
      </c>
      <c r="X507" s="4" t="s">
        <v>156</v>
      </c>
      <c r="Y507" s="4" t="s">
        <v>155</v>
      </c>
      <c r="Z507" s="4"/>
      <c r="AA507" s="4" t="str">
        <f>IF(Y507 = "", "", IF(LOOKUP(Y507, Hotel!A:A, Hotel!C:C)=0, " ", LOOKUP(Y507, Hotel!A:A, Hotel!C:C)))</f>
        <v>http://booking.com/ebccfbb2f731</v>
      </c>
    </row>
    <row r="508" spans="1:27" x14ac:dyDescent="0.3">
      <c r="A508" s="12" t="str">
        <f>LOOKUP(B508, Nation!B:B, Nation!A:A)</f>
        <v>아시아</v>
      </c>
      <c r="B508" s="3" t="s">
        <v>91</v>
      </c>
      <c r="C508" s="12" t="str">
        <f>LOOKUP(X508, Area!A:A, Area!B:B)</f>
        <v>광둥성 롱승</v>
      </c>
      <c r="D508" s="3" t="s">
        <v>2493</v>
      </c>
      <c r="E508" s="60" t="s">
        <v>1102</v>
      </c>
      <c r="F508" s="4" t="s">
        <v>3729</v>
      </c>
      <c r="G508" s="27">
        <v>42905</v>
      </c>
      <c r="H508" s="27">
        <v>42908</v>
      </c>
      <c r="I508" s="25" t="s">
        <v>25</v>
      </c>
      <c r="J508" s="25" t="s">
        <v>12</v>
      </c>
      <c r="K508" s="51"/>
      <c r="L508" s="45">
        <v>319</v>
      </c>
      <c r="M508" s="45">
        <v>90</v>
      </c>
      <c r="N508" s="14">
        <f t="shared" si="47"/>
        <v>274</v>
      </c>
      <c r="O508" s="15">
        <f>N508*1130</f>
        <v>309620</v>
      </c>
      <c r="P508" s="35">
        <v>239</v>
      </c>
      <c r="Q508" s="35">
        <v>0</v>
      </c>
      <c r="R508" s="35">
        <f t="shared" si="53"/>
        <v>239</v>
      </c>
      <c r="S508" s="34">
        <f>R508*1130</f>
        <v>270070</v>
      </c>
      <c r="T508" s="38">
        <f t="shared" si="51"/>
        <v>39550</v>
      </c>
      <c r="U508" s="16">
        <f>LOOKUP(X508, Area!A:A, Area!E:E)</f>
        <v>14</v>
      </c>
      <c r="V508" s="17" t="str">
        <f>LOOKUP(X508, Area!A:A, Area!F:F)</f>
        <v>1회</v>
      </c>
      <c r="W508" s="39" t="str">
        <f>LOOKUP(X508, Area!A:A, Area!C:C)</f>
        <v>KWL</v>
      </c>
      <c r="X508" s="3" t="s">
        <v>2208</v>
      </c>
      <c r="Y508" s="3" t="s">
        <v>570</v>
      </c>
      <c r="Z508" s="59" t="str">
        <f>IF(Y508 = "", "", IF(LOOKUP(Y508, Hotel!A:A, Hotel!B:B)=0, " ", LOOKUP(Y508, Hotel!A:A, Hotel!B:B)))</f>
        <v xml:space="preserve"> </v>
      </c>
      <c r="AA508" s="4" t="str">
        <f>IF(Y508 = "", "", IF(LOOKUP(Y508, Hotel!A:A, Hotel!C:C)=0, " ", LOOKUP(Y508, Hotel!A:A, Hotel!C:C)))</f>
        <v>http://www.agoda.com/ko-kr/guilin-longsheng-huamei-international-hotel/hotel/guilin-cn.html</v>
      </c>
    </row>
    <row r="509" spans="1:27" x14ac:dyDescent="0.3">
      <c r="A509" s="12" t="str">
        <f>LOOKUP(B509, Nation!B:B, Nation!A:A)</f>
        <v>아시아</v>
      </c>
      <c r="B509" s="3" t="s">
        <v>91</v>
      </c>
      <c r="C509" s="12" t="str">
        <f>LOOKUP(X509, Area!A:A, Area!B:B)</f>
        <v>항주</v>
      </c>
      <c r="D509" s="3" t="s">
        <v>416</v>
      </c>
      <c r="E509" s="60" t="s">
        <v>1102</v>
      </c>
      <c r="F509" s="4" t="s">
        <v>3702</v>
      </c>
      <c r="G509" s="27">
        <v>42905</v>
      </c>
      <c r="H509" s="27">
        <v>42908</v>
      </c>
      <c r="I509" s="25" t="s">
        <v>25</v>
      </c>
      <c r="J509" s="25" t="s">
        <v>12</v>
      </c>
      <c r="K509" s="51"/>
      <c r="L509" s="45">
        <v>399</v>
      </c>
      <c r="M509" s="45">
        <v>120</v>
      </c>
      <c r="N509" s="14">
        <f t="shared" si="47"/>
        <v>339</v>
      </c>
      <c r="O509" s="15">
        <f>N509*1130</f>
        <v>383070</v>
      </c>
      <c r="P509" s="35">
        <v>319</v>
      </c>
      <c r="Q509" s="35">
        <v>60</v>
      </c>
      <c r="R509" s="35">
        <f t="shared" si="53"/>
        <v>289</v>
      </c>
      <c r="S509" s="34">
        <f>R509*1130</f>
        <v>326570</v>
      </c>
      <c r="T509" s="38">
        <f t="shared" si="51"/>
        <v>56500</v>
      </c>
      <c r="U509" s="16">
        <f>LOOKUP(X509, Area!A:A, Area!E:E)</f>
        <v>2</v>
      </c>
      <c r="V509" s="17" t="str">
        <f>LOOKUP(X509, Area!A:A, Area!F:F)</f>
        <v>직항</v>
      </c>
      <c r="W509" s="39" t="str">
        <f>LOOKUP(X509, Area!A:A, Area!C:C)</f>
        <v>HGH</v>
      </c>
      <c r="X509" s="3" t="s">
        <v>413</v>
      </c>
      <c r="Y509" s="3" t="s">
        <v>412</v>
      </c>
      <c r="Z509" s="59">
        <f>IF(Y509 = "", "", IF(LOOKUP(Y509, Hotel!A:A, Hotel!B:B)=0, " ", LOOKUP(Y509, Hotel!A:A, Hotel!B:B)))</f>
        <v>4</v>
      </c>
      <c r="AA509" s="4" t="str">
        <f>IF(Y509 = "", "", IF(LOOKUP(Y509, Hotel!A:A, Hotel!C:C)=0, " ", LOOKUP(Y509, Hotel!A:A, Hotel!C:C)))</f>
        <v>http://booking.com/73c0f0cb012337dfd</v>
      </c>
    </row>
    <row r="510" spans="1:27" x14ac:dyDescent="0.3">
      <c r="A510" s="12" t="str">
        <f>LOOKUP(B510, Nation!B:B, Nation!A:A)</f>
        <v>아시아</v>
      </c>
      <c r="B510" s="4" t="s">
        <v>91</v>
      </c>
      <c r="C510" s="12" t="str">
        <f>LOOKUP(X510, Area!A:A, Area!B:B)</f>
        <v>하이난 산야</v>
      </c>
      <c r="D510" s="4" t="s">
        <v>4307</v>
      </c>
      <c r="E510" s="60" t="s">
        <v>1102</v>
      </c>
      <c r="F510" s="4" t="s">
        <v>4306</v>
      </c>
      <c r="G510" s="18">
        <v>42905</v>
      </c>
      <c r="H510" s="18">
        <v>42908</v>
      </c>
      <c r="I510" s="13" t="s">
        <v>25</v>
      </c>
      <c r="J510" s="13" t="s">
        <v>12</v>
      </c>
      <c r="K510" s="65"/>
      <c r="L510" s="32">
        <v>459</v>
      </c>
      <c r="M510" s="32">
        <v>180</v>
      </c>
      <c r="N510" s="14">
        <f t="shared" si="47"/>
        <v>369</v>
      </c>
      <c r="O510" s="15">
        <f>N510*1130</f>
        <v>416970</v>
      </c>
      <c r="P510" s="34"/>
      <c r="Q510" s="34"/>
      <c r="R510" s="35">
        <f t="shared" si="53"/>
        <v>0</v>
      </c>
      <c r="S510" s="34">
        <f>R510*1130</f>
        <v>0</v>
      </c>
      <c r="T510" s="38">
        <f t="shared" si="51"/>
        <v>0</v>
      </c>
      <c r="U510" s="16">
        <f>LOOKUP(X510, Area!A:A, Area!E:E)</f>
        <v>9</v>
      </c>
      <c r="V510" s="17" t="str">
        <f>LOOKUP(X510, Area!A:A, Area!F:F)</f>
        <v>1회</v>
      </c>
      <c r="W510" s="39" t="str">
        <f>LOOKUP(X510, Area!A:A, Area!C:C)</f>
        <v>SYX</v>
      </c>
      <c r="X510" s="4" t="s">
        <v>889</v>
      </c>
      <c r="Y510" s="4" t="s">
        <v>4308</v>
      </c>
      <c r="Z510" s="4"/>
      <c r="AA510" s="4" t="str">
        <f>IF(Y510 = "", "", IF(LOOKUP(Y510, Hotel!A:A, Hotel!C:C)=0, " ", LOOKUP(Y510, Hotel!A:A, Hotel!C:C)))</f>
        <v>http://booking.com/5ca1043db2cb19</v>
      </c>
    </row>
    <row r="511" spans="1:27" x14ac:dyDescent="0.3">
      <c r="A511" s="12" t="str">
        <f>LOOKUP(B511, Nation!B:B, Nation!A:A)</f>
        <v>아시아</v>
      </c>
      <c r="B511" s="4" t="s">
        <v>760</v>
      </c>
      <c r="C511" s="12" t="str">
        <f>LOOKUP(X511, Area!A:A, Area!B:B)</f>
        <v>씨엠립</v>
      </c>
      <c r="D511" s="4" t="s">
        <v>4253</v>
      </c>
      <c r="E511" s="60" t="s">
        <v>4194</v>
      </c>
      <c r="F511" s="4" t="s">
        <v>4220</v>
      </c>
      <c r="G511" s="18">
        <v>42905</v>
      </c>
      <c r="H511" s="18">
        <v>42908</v>
      </c>
      <c r="I511" s="13" t="s">
        <v>25</v>
      </c>
      <c r="J511" s="13" t="s">
        <v>12</v>
      </c>
      <c r="K511" s="51"/>
      <c r="L511" s="45">
        <v>359</v>
      </c>
      <c r="M511" s="45">
        <v>120</v>
      </c>
      <c r="N511" s="14">
        <f t="shared" si="47"/>
        <v>299</v>
      </c>
      <c r="O511" s="15">
        <f>N511*1130</f>
        <v>337870</v>
      </c>
      <c r="P511" s="64">
        <v>289</v>
      </c>
      <c r="Q511" s="64">
        <v>120</v>
      </c>
      <c r="R511" s="35">
        <f t="shared" si="53"/>
        <v>229</v>
      </c>
      <c r="S511" s="34">
        <f>R511*1130</f>
        <v>258770</v>
      </c>
      <c r="T511" s="38">
        <f t="shared" si="51"/>
        <v>79100</v>
      </c>
      <c r="U511" s="16">
        <f>LOOKUP(X511, Area!A:A, Area!E:E)</f>
        <v>5</v>
      </c>
      <c r="V511" s="17" t="str">
        <f>LOOKUP(X511, Area!A:A, Area!F:F)</f>
        <v>직항</v>
      </c>
      <c r="W511" s="39" t="str">
        <f>LOOKUP(X511, Area!A:A, Area!C:C)</f>
        <v>REP</v>
      </c>
      <c r="X511" s="3" t="s">
        <v>3040</v>
      </c>
      <c r="Y511" s="3" t="s">
        <v>4589</v>
      </c>
      <c r="Z511" s="3"/>
      <c r="AA511" s="4" t="str">
        <f>IF(Y511 = "", "", IF(LOOKUP(Y511, Hotel!A:A, Hotel!C:C)=0, " ", LOOKUP(Y511, Hotel!A:A, Hotel!C:C)))</f>
        <v>http://booking.com/5b649983edee926a9</v>
      </c>
    </row>
    <row r="512" spans="1:27" x14ac:dyDescent="0.3">
      <c r="A512" s="12" t="str">
        <f>LOOKUP(B512, Nation!B:B, Nation!A:A)</f>
        <v>아시아</v>
      </c>
      <c r="B512" s="3" t="s">
        <v>91</v>
      </c>
      <c r="C512" s="12" t="str">
        <f>LOOKUP(X512, Area!A:A, Area!B:B)</f>
        <v>하이난 산야</v>
      </c>
      <c r="D512" s="3" t="s">
        <v>2611</v>
      </c>
      <c r="E512" s="60" t="s">
        <v>1102</v>
      </c>
      <c r="F512" s="4" t="s">
        <v>3978</v>
      </c>
      <c r="G512" s="27">
        <v>42905</v>
      </c>
      <c r="H512" s="27">
        <v>42908</v>
      </c>
      <c r="I512" s="58" t="s">
        <v>25</v>
      </c>
      <c r="J512" s="25" t="s">
        <v>12</v>
      </c>
      <c r="K512" s="49"/>
      <c r="L512" s="45">
        <v>399</v>
      </c>
      <c r="M512" s="45">
        <v>120</v>
      </c>
      <c r="N512" s="14">
        <f t="shared" si="47"/>
        <v>339</v>
      </c>
      <c r="O512" s="15">
        <f>N512*1130</f>
        <v>383070</v>
      </c>
      <c r="P512" s="35">
        <v>319</v>
      </c>
      <c r="Q512" s="35">
        <v>60</v>
      </c>
      <c r="R512" s="35">
        <f t="shared" si="53"/>
        <v>289</v>
      </c>
      <c r="S512" s="34">
        <f>R512*1130</f>
        <v>326570</v>
      </c>
      <c r="T512" s="38">
        <f t="shared" si="51"/>
        <v>56500</v>
      </c>
      <c r="U512" s="16">
        <f>LOOKUP(X512, Area!A:A, Area!E:E)</f>
        <v>9</v>
      </c>
      <c r="V512" s="17" t="str">
        <f>LOOKUP(X512, Area!A:A, Area!F:F)</f>
        <v>1회</v>
      </c>
      <c r="W512" s="39" t="str">
        <f>LOOKUP(X512, Area!A:A, Area!C:C)</f>
        <v>SYX</v>
      </c>
      <c r="X512" s="3" t="s">
        <v>889</v>
      </c>
      <c r="Y512" s="3" t="s">
        <v>890</v>
      </c>
      <c r="Z512" s="59" t="str">
        <f>IF(Y512 = "", "", IF(LOOKUP(Y512, Hotel!A:A, Hotel!B:B)=0, " ", LOOKUP(Y512, Hotel!A:A, Hotel!B:B)))</f>
        <v xml:space="preserve"> </v>
      </c>
      <c r="AA512" s="4" t="str">
        <f>IF(Y512 = "", "", IF(LOOKUP(Y512, Hotel!A:A, Hotel!C:C)=0, " ", LOOKUP(Y512, Hotel!A:A, Hotel!C:C)))</f>
        <v>http://booking.com/718c0fb7b2a8</v>
      </c>
    </row>
    <row r="513" spans="1:27" x14ac:dyDescent="0.3">
      <c r="A513" s="12" t="str">
        <f>LOOKUP(B513, Nation!B:B, Nation!A:A)</f>
        <v>아시아</v>
      </c>
      <c r="B513" s="4" t="s">
        <v>60</v>
      </c>
      <c r="C513" s="12" t="str">
        <f>LOOKUP(X513, Area!A:A, Area!B:B)</f>
        <v>발리 덴파사르</v>
      </c>
      <c r="D513" s="4" t="s">
        <v>3371</v>
      </c>
      <c r="E513" s="60" t="s">
        <v>1102</v>
      </c>
      <c r="F513" s="4" t="s">
        <v>3372</v>
      </c>
      <c r="G513" s="18">
        <v>42906</v>
      </c>
      <c r="H513" s="18">
        <v>42909</v>
      </c>
      <c r="I513" s="13" t="s">
        <v>70</v>
      </c>
      <c r="J513" s="13" t="s">
        <v>12</v>
      </c>
      <c r="K513" s="41"/>
      <c r="L513" s="14">
        <v>399</v>
      </c>
      <c r="M513" s="14">
        <v>120</v>
      </c>
      <c r="N513" s="14">
        <f t="shared" si="47"/>
        <v>339</v>
      </c>
      <c r="O513" s="15">
        <f>N513*1130</f>
        <v>383070</v>
      </c>
      <c r="P513" s="35">
        <v>319</v>
      </c>
      <c r="Q513" s="35">
        <v>60</v>
      </c>
      <c r="R513" s="35">
        <f t="shared" si="53"/>
        <v>289</v>
      </c>
      <c r="S513" s="34">
        <f>R513*1130</f>
        <v>326570</v>
      </c>
      <c r="T513" s="38">
        <f t="shared" si="51"/>
        <v>56500</v>
      </c>
      <c r="U513" s="16">
        <f>LOOKUP(X513, Area!A:A, Area!E:E)</f>
        <v>7</v>
      </c>
      <c r="V513" s="17" t="str">
        <f>LOOKUP(X513, Area!A:A, Area!F:F)</f>
        <v>직항</v>
      </c>
      <c r="W513" s="39" t="str">
        <f>LOOKUP(X513, Area!A:A, Area!C:C)</f>
        <v>DPS</v>
      </c>
      <c r="X513" s="4" t="s">
        <v>2853</v>
      </c>
      <c r="Y513" s="4" t="s">
        <v>3245</v>
      </c>
      <c r="Z513" s="59" t="str">
        <f>IF(Y513 = "", "", IF(LOOKUP(Y513, Hotel!A:A, Hotel!B:B)=0, " ", LOOKUP(Y513, Hotel!A:A, Hotel!B:B)))</f>
        <v xml:space="preserve"> </v>
      </c>
      <c r="AA513" s="4" t="str">
        <f>IF(Y513 = "", "", IF(LOOKUP(Y513, Hotel!A:A, Hotel!C:C)=0, " ", LOOKUP(Y513, Hotel!A:A, Hotel!C:C)))</f>
        <v>http://booking.com/a87004b61950e</v>
      </c>
    </row>
    <row r="514" spans="1:27" x14ac:dyDescent="0.3">
      <c r="A514" s="12" t="str">
        <f>LOOKUP(B514, Nation!B:B, Nation!A:A)</f>
        <v>아시아</v>
      </c>
      <c r="B514" s="3" t="s">
        <v>249</v>
      </c>
      <c r="C514" s="12" t="str">
        <f>LOOKUP(X514, Area!A:A, Area!B:B)</f>
        <v>다낭</v>
      </c>
      <c r="D514" s="3" t="s">
        <v>3511</v>
      </c>
      <c r="E514" s="60" t="s">
        <v>1102</v>
      </c>
      <c r="F514" s="4" t="s">
        <v>3533</v>
      </c>
      <c r="G514" s="27">
        <v>42906</v>
      </c>
      <c r="H514" s="27">
        <v>42912</v>
      </c>
      <c r="I514" s="25" t="s">
        <v>70</v>
      </c>
      <c r="J514" s="25" t="s">
        <v>32</v>
      </c>
      <c r="K514" s="41"/>
      <c r="L514" s="45">
        <v>969</v>
      </c>
      <c r="M514" s="45">
        <v>330</v>
      </c>
      <c r="N514" s="14">
        <f t="shared" ref="N514:N577" si="54">(((L514+K514)*2)-M514)/2</f>
        <v>804</v>
      </c>
      <c r="O514" s="15">
        <f>N514*1130</f>
        <v>908520</v>
      </c>
      <c r="P514" s="35"/>
      <c r="Q514" s="35"/>
      <c r="R514" s="35"/>
      <c r="S514" s="34"/>
      <c r="T514" s="38">
        <f t="shared" si="51"/>
        <v>0</v>
      </c>
      <c r="U514" s="16">
        <f>LOOKUP(X514, Area!A:A, Area!E:E)</f>
        <v>4</v>
      </c>
      <c r="V514" s="17" t="str">
        <f>LOOKUP(X514, Area!A:A, Area!F:F)</f>
        <v>직항</v>
      </c>
      <c r="W514" s="39" t="str">
        <f>LOOKUP(X514, Area!A:A, Area!C:C)</f>
        <v>DAD</v>
      </c>
      <c r="X514" s="3" t="s">
        <v>251</v>
      </c>
      <c r="Y514" s="3" t="s">
        <v>3512</v>
      </c>
      <c r="Z514" s="59" t="str">
        <f>IF(Y514 = "", "", IF(LOOKUP(Y514, Hotel!A:A, Hotel!B:B)=0, " ", LOOKUP(Y514, Hotel!A:A, Hotel!B:B)))</f>
        <v xml:space="preserve"> </v>
      </c>
      <c r="AA514" s="4" t="str">
        <f>IF(Y514 = "", "", IF(LOOKUP(Y514, Hotel!A:A, Hotel!C:C)=0, " ", LOOKUP(Y514, Hotel!A:A, Hotel!C:C)))</f>
        <v>http://booking.com/d1697555ba34c7</v>
      </c>
    </row>
    <row r="515" spans="1:27" x14ac:dyDescent="0.3">
      <c r="A515" s="12" t="str">
        <f>LOOKUP(B515, Nation!B:B, Nation!A:A)</f>
        <v>오세아니아</v>
      </c>
      <c r="B515" s="12" t="s">
        <v>7</v>
      </c>
      <c r="C515" s="12" t="str">
        <f>LOOKUP(X515, Area!A:A, Area!B:B)</f>
        <v>퀸즈랜드 골드코스트</v>
      </c>
      <c r="D515" s="12" t="s">
        <v>2825</v>
      </c>
      <c r="E515" s="60" t="s">
        <v>1102</v>
      </c>
      <c r="F515" s="4" t="s">
        <v>3212</v>
      </c>
      <c r="G515" s="18">
        <v>42906</v>
      </c>
      <c r="H515" s="18">
        <v>42911</v>
      </c>
      <c r="I515" s="13" t="s">
        <v>2508</v>
      </c>
      <c r="J515" s="13" t="s">
        <v>3213</v>
      </c>
      <c r="K515" s="41"/>
      <c r="L515" s="14">
        <v>559</v>
      </c>
      <c r="M515" s="14">
        <v>210</v>
      </c>
      <c r="N515" s="14">
        <f t="shared" si="54"/>
        <v>454</v>
      </c>
      <c r="O515" s="15">
        <f>N515*1130</f>
        <v>513020</v>
      </c>
      <c r="P515" s="34"/>
      <c r="Q515" s="34"/>
      <c r="R515" s="35">
        <f>(((P515*2)-Q515)/2)</f>
        <v>0</v>
      </c>
      <c r="S515" s="34">
        <f>R515*1130</f>
        <v>0</v>
      </c>
      <c r="T515" s="38">
        <f t="shared" ref="T515:T546" si="55">IF(R515&gt;0, O515-S515, 0)</f>
        <v>0</v>
      </c>
      <c r="U515" s="16">
        <f>LOOKUP(X515, Area!A:A, Area!E:E)</f>
        <v>13</v>
      </c>
      <c r="V515" s="17" t="str">
        <f>LOOKUP(X515, Area!A:A, Area!F:F)</f>
        <v>1회</v>
      </c>
      <c r="W515" s="39" t="str">
        <f>LOOKUP(X515, Area!A:A, Area!C:C)</f>
        <v>OOL</v>
      </c>
      <c r="X515" s="4" t="s">
        <v>369</v>
      </c>
      <c r="Y515" s="4" t="s">
        <v>372</v>
      </c>
      <c r="Z515" s="59" t="str">
        <f>IF(Y515 = "", "", IF(LOOKUP(Y515, Hotel!A:A, Hotel!B:B)=0, " ", LOOKUP(Y515, Hotel!A:A, Hotel!B:B)))</f>
        <v xml:space="preserve"> </v>
      </c>
      <c r="AA515" s="4" t="str">
        <f>IF(Y515 = "", "", IF(LOOKUP(Y515, Hotel!A:A, Hotel!C:C)=0, " ", LOOKUP(Y515, Hotel!A:A, Hotel!C:C)))</f>
        <v>http://booking.com/dc2fe2a6db4c</v>
      </c>
    </row>
    <row r="516" spans="1:27" x14ac:dyDescent="0.3">
      <c r="A516" s="12" t="str">
        <f>LOOKUP(B516, Nation!B:B, Nation!A:A)</f>
        <v>아시아</v>
      </c>
      <c r="B516" s="12" t="s">
        <v>432</v>
      </c>
      <c r="C516" s="12" t="str">
        <f>LOOKUP(X516, Area!A:A, Area!B:B)</f>
        <v>홍콩</v>
      </c>
      <c r="D516" s="12" t="s">
        <v>3318</v>
      </c>
      <c r="E516" s="60" t="s">
        <v>1102</v>
      </c>
      <c r="F516" s="4" t="s">
        <v>3334</v>
      </c>
      <c r="G516" s="18">
        <v>42906</v>
      </c>
      <c r="H516" s="18">
        <v>42909</v>
      </c>
      <c r="I516" s="13" t="s">
        <v>3323</v>
      </c>
      <c r="J516" s="13" t="s">
        <v>12</v>
      </c>
      <c r="K516" s="41"/>
      <c r="L516" s="14">
        <v>619</v>
      </c>
      <c r="M516" s="14">
        <v>210</v>
      </c>
      <c r="N516" s="14">
        <f t="shared" si="54"/>
        <v>514</v>
      </c>
      <c r="O516" s="15">
        <f>N516*1130</f>
        <v>580820</v>
      </c>
      <c r="P516" s="34"/>
      <c r="Q516" s="34"/>
      <c r="R516" s="35">
        <f>(((P516*2)-Q516)/2)</f>
        <v>0</v>
      </c>
      <c r="S516" s="34">
        <f>R516*1130</f>
        <v>0</v>
      </c>
      <c r="T516" s="38">
        <f t="shared" si="55"/>
        <v>0</v>
      </c>
      <c r="U516" s="16">
        <f>LOOKUP(X516, Area!A:A, Area!E:E)</f>
        <v>4</v>
      </c>
      <c r="V516" s="17" t="str">
        <f>LOOKUP(X516, Area!A:A, Area!F:F)</f>
        <v>직항</v>
      </c>
      <c r="W516" s="39" t="str">
        <f>LOOKUP(X516, Area!A:A, Area!C:C)</f>
        <v>HKG</v>
      </c>
      <c r="X516" s="4" t="s">
        <v>3319</v>
      </c>
      <c r="Y516" s="4" t="s">
        <v>3320</v>
      </c>
      <c r="Z516" s="59">
        <f>IF(Y516 = "", "", IF(LOOKUP(Y516, Hotel!A:A, Hotel!B:B)=0, " ", LOOKUP(Y516, Hotel!A:A, Hotel!B:B)))</f>
        <v>5</v>
      </c>
      <c r="AA516" s="4" t="str">
        <f>IF(Y516 = "", "", IF(LOOKUP(Y516, Hotel!A:A, Hotel!C:C)=0, " ", LOOKUP(Y516, Hotel!A:A, Hotel!C:C)))</f>
        <v>http://booking.com/132869d7eb571409</v>
      </c>
    </row>
    <row r="517" spans="1:27" x14ac:dyDescent="0.3">
      <c r="A517" s="12" t="str">
        <f>LOOKUP(B517, Nation!B:B, Nation!A:A)</f>
        <v>아시아</v>
      </c>
      <c r="B517" s="12" t="s">
        <v>115</v>
      </c>
      <c r="C517" s="12" t="str">
        <f>LOOKUP(X517, Area!A:A, Area!B:B)</f>
        <v>보라카이</v>
      </c>
      <c r="D517" s="12" t="s">
        <v>129</v>
      </c>
      <c r="E517" s="60" t="s">
        <v>1102</v>
      </c>
      <c r="F517" s="12" t="s">
        <v>1171</v>
      </c>
      <c r="G517" s="27">
        <v>42907</v>
      </c>
      <c r="H517" s="27">
        <v>42910</v>
      </c>
      <c r="I517" s="25" t="s">
        <v>2496</v>
      </c>
      <c r="J517" s="13" t="s">
        <v>12</v>
      </c>
      <c r="K517" s="41"/>
      <c r="L517" s="14">
        <v>499</v>
      </c>
      <c r="M517" s="14">
        <v>180</v>
      </c>
      <c r="N517" s="14">
        <f t="shared" si="54"/>
        <v>409</v>
      </c>
      <c r="O517" s="15">
        <f>N517*1130</f>
        <v>462170</v>
      </c>
      <c r="P517" s="35">
        <v>429</v>
      </c>
      <c r="Q517" s="35">
        <v>60</v>
      </c>
      <c r="R517" s="35">
        <f>(((P517*2)-Q517)/2)</f>
        <v>399</v>
      </c>
      <c r="S517" s="34">
        <f>R517*1130</f>
        <v>450870</v>
      </c>
      <c r="T517" s="38">
        <f t="shared" si="55"/>
        <v>11300</v>
      </c>
      <c r="U517" s="16">
        <f>LOOKUP(X517, Area!A:A, Area!E:E)</f>
        <v>6</v>
      </c>
      <c r="V517" s="17" t="str">
        <f>LOOKUP(X517, Area!A:A, Area!F:F)</f>
        <v>직항</v>
      </c>
      <c r="W517" s="39" t="str">
        <f>LOOKUP(X517, Area!A:A, Area!C:C)</f>
        <v>MPH</v>
      </c>
      <c r="X517" s="4" t="s">
        <v>124</v>
      </c>
      <c r="Y517" s="4" t="s">
        <v>123</v>
      </c>
      <c r="Z517" s="59">
        <f>IF(Y517 = "", "", IF(LOOKUP(Y517, Hotel!A:A, Hotel!B:B)=0, " ", LOOKUP(Y517, Hotel!A:A, Hotel!B:B)))</f>
        <v>5</v>
      </c>
      <c r="AA517" s="4" t="str">
        <f>IF(Y517 = "", "", IF(LOOKUP(Y517, Hotel!A:A, Hotel!C:C)=0, " ", LOOKUP(Y517, Hotel!A:A, Hotel!C:C)))</f>
        <v>http://booking.com/eca01204718d</v>
      </c>
    </row>
    <row r="518" spans="1:27" x14ac:dyDescent="0.3">
      <c r="A518" s="12" t="str">
        <f>LOOKUP(B518, Nation!B:B, Nation!A:A)</f>
        <v>아시아</v>
      </c>
      <c r="B518" s="3" t="s">
        <v>71</v>
      </c>
      <c r="C518" s="12" t="str">
        <f>LOOKUP(X518, Area!A:A, Area!B:B)</f>
        <v>코사무이</v>
      </c>
      <c r="D518" s="3" t="s">
        <v>3665</v>
      </c>
      <c r="E518" s="60" t="s">
        <v>1102</v>
      </c>
      <c r="F518" s="4" t="s">
        <v>3699</v>
      </c>
      <c r="G518" s="27">
        <v>42907</v>
      </c>
      <c r="H518" s="27">
        <v>42910</v>
      </c>
      <c r="I518" s="25" t="s">
        <v>15</v>
      </c>
      <c r="J518" s="25" t="s">
        <v>12</v>
      </c>
      <c r="K518" s="51"/>
      <c r="L518" s="45">
        <v>399</v>
      </c>
      <c r="M518" s="45">
        <v>120</v>
      </c>
      <c r="N518" s="14">
        <f t="shared" si="54"/>
        <v>339</v>
      </c>
      <c r="O518" s="15">
        <f>N518*1130</f>
        <v>383070</v>
      </c>
      <c r="P518" s="35">
        <v>319</v>
      </c>
      <c r="Q518" s="35">
        <v>60</v>
      </c>
      <c r="R518" s="35">
        <f>(((P518*2)-Q518)/2)</f>
        <v>289</v>
      </c>
      <c r="S518" s="34">
        <f>R518*1130</f>
        <v>326570</v>
      </c>
      <c r="T518" s="38">
        <f t="shared" si="55"/>
        <v>56500</v>
      </c>
      <c r="U518" s="16">
        <f>LOOKUP(X518, Area!A:A, Area!E:E)</f>
        <v>9</v>
      </c>
      <c r="V518" s="17" t="str">
        <f>LOOKUP(X518, Area!A:A, Area!F:F)</f>
        <v>1회</v>
      </c>
      <c r="W518" s="39" t="str">
        <f>LOOKUP(X518, Area!A:A, Area!C:C)</f>
        <v>USM</v>
      </c>
      <c r="X518" s="3" t="s">
        <v>501</v>
      </c>
      <c r="Y518" s="4" t="s">
        <v>3625</v>
      </c>
      <c r="Z518" s="59">
        <f>IF(Y518 = "", "", IF(LOOKUP(Y518, Hotel!A:A, Hotel!B:B)=0, " ", LOOKUP(Y518, Hotel!A:A, Hotel!B:B)))</f>
        <v>4</v>
      </c>
      <c r="AA518" s="4" t="str">
        <f>IF(Y518 = "", "", IF(LOOKUP(Y518, Hotel!A:A, Hotel!C:C)=0, " ", LOOKUP(Y518, Hotel!A:A, Hotel!C:C)))</f>
        <v>http://booking.com/d7c10191ba0448230</v>
      </c>
    </row>
    <row r="519" spans="1:27" x14ac:dyDescent="0.3">
      <c r="A519" s="12" t="str">
        <f>LOOKUP(B519, Nation!B:B, Nation!A:A)</f>
        <v>아시아</v>
      </c>
      <c r="B519" s="3" t="s">
        <v>482</v>
      </c>
      <c r="C519" s="12" t="str">
        <f>LOOKUP(X519, Area!A:A, Area!B:B)</f>
        <v>타이완</v>
      </c>
      <c r="D519" s="3" t="s">
        <v>3956</v>
      </c>
      <c r="E519" s="60" t="s">
        <v>1102</v>
      </c>
      <c r="F519" s="4" t="s">
        <v>3957</v>
      </c>
      <c r="G519" s="27">
        <v>42907</v>
      </c>
      <c r="H519" s="27">
        <v>42916</v>
      </c>
      <c r="I519" s="58" t="s">
        <v>15</v>
      </c>
      <c r="J519" s="25" t="s">
        <v>842</v>
      </c>
      <c r="K519" s="49"/>
      <c r="L519" s="45">
        <v>1989</v>
      </c>
      <c r="M519" s="45">
        <v>750</v>
      </c>
      <c r="N519" s="14">
        <f t="shared" si="54"/>
        <v>1614</v>
      </c>
      <c r="O519" s="15">
        <f>N519*1130</f>
        <v>1823820</v>
      </c>
      <c r="P519" s="35"/>
      <c r="Q519" s="35"/>
      <c r="R519" s="35"/>
      <c r="S519" s="34">
        <f>R519*1130</f>
        <v>0</v>
      </c>
      <c r="T519" s="38">
        <f t="shared" si="55"/>
        <v>0</v>
      </c>
      <c r="U519" s="16">
        <f>LOOKUP(X519, Area!A:A, Area!E:E)</f>
        <v>2</v>
      </c>
      <c r="V519" s="17" t="str">
        <f>LOOKUP(X519, Area!A:A, Area!F:F)</f>
        <v>직항</v>
      </c>
      <c r="W519" s="39" t="str">
        <f>LOOKUP(X519, Area!A:A, Area!C:C)</f>
        <v>TPE</v>
      </c>
      <c r="X519" s="3" t="s">
        <v>3958</v>
      </c>
      <c r="Y519" s="3" t="s">
        <v>3959</v>
      </c>
      <c r="Z519" s="59" t="str">
        <f>IF(Y519 = "", "", IF(LOOKUP(Y519, Hotel!A:A, Hotel!B:B)=0, " ", LOOKUP(Y519, Hotel!A:A, Hotel!B:B)))</f>
        <v xml:space="preserve"> </v>
      </c>
      <c r="AA519" s="4" t="str">
        <f>IF(Y519 = "", "", IF(LOOKUP(Y519, Hotel!A:A, Hotel!C:C)=0, " ", LOOKUP(Y519, Hotel!A:A, Hotel!C:C)))</f>
        <v>http://booking.com/481e755f683d</v>
      </c>
    </row>
    <row r="520" spans="1:27" x14ac:dyDescent="0.3">
      <c r="A520" s="12" t="str">
        <f>LOOKUP(B520, Nation!B:B, Nation!A:A)</f>
        <v>아시아</v>
      </c>
      <c r="B520" s="12" t="s">
        <v>583</v>
      </c>
      <c r="C520" s="12" t="str">
        <f>LOOKUP(X520, Area!A:A, Area!B:B)</f>
        <v>마카오</v>
      </c>
      <c r="D520" s="12" t="s">
        <v>2535</v>
      </c>
      <c r="E520" s="60" t="s">
        <v>1102</v>
      </c>
      <c r="F520" s="12" t="s">
        <v>1150</v>
      </c>
      <c r="G520" s="27">
        <v>42907</v>
      </c>
      <c r="H520" s="27">
        <v>42910</v>
      </c>
      <c r="I520" s="25" t="s">
        <v>2496</v>
      </c>
      <c r="J520" s="13" t="s">
        <v>12</v>
      </c>
      <c r="K520" s="41"/>
      <c r="L520" s="14">
        <v>399</v>
      </c>
      <c r="M520" s="14">
        <v>120</v>
      </c>
      <c r="N520" s="14">
        <f t="shared" si="54"/>
        <v>339</v>
      </c>
      <c r="O520" s="15">
        <f>N520*1130</f>
        <v>383070</v>
      </c>
      <c r="P520" s="35">
        <v>319</v>
      </c>
      <c r="Q520" s="35">
        <v>60</v>
      </c>
      <c r="R520" s="35">
        <f t="shared" ref="R520:R532" si="56">(((P520*2)-Q520)/2)</f>
        <v>289</v>
      </c>
      <c r="S520" s="34">
        <f>R520*1130</f>
        <v>326570</v>
      </c>
      <c r="T520" s="38">
        <f t="shared" si="55"/>
        <v>56500</v>
      </c>
      <c r="U520" s="16">
        <f>LOOKUP(X520, Area!A:A, Area!E:E)</f>
        <v>3</v>
      </c>
      <c r="V520" s="17" t="str">
        <f>LOOKUP(X520, Area!A:A, Area!F:F)</f>
        <v>직항</v>
      </c>
      <c r="W520" s="39" t="str">
        <f>LOOKUP(X520, Area!A:A, Area!C:C)</f>
        <v>MFM</v>
      </c>
      <c r="X520" s="4" t="s">
        <v>585</v>
      </c>
      <c r="Y520" s="4" t="s">
        <v>584</v>
      </c>
      <c r="Z520" s="59" t="str">
        <f>IF(Y520 = "", "", IF(LOOKUP(Y520, Hotel!A:A, Hotel!B:B)=0, " ", LOOKUP(Y520, Hotel!A:A, Hotel!B:B)))</f>
        <v xml:space="preserve"> </v>
      </c>
      <c r="AA520" s="4" t="str">
        <f>IF(Y520 = "", "", IF(LOOKUP(Y520, Hotel!A:A, Hotel!C:C)=0, " ", LOOKUP(Y520, Hotel!A:A, Hotel!C:C)))</f>
        <v>http://booking.com/b7de1186186b</v>
      </c>
    </row>
    <row r="521" spans="1:27" x14ac:dyDescent="0.3">
      <c r="A521" s="12" t="str">
        <f>LOOKUP(B521, Nation!B:B, Nation!A:A)</f>
        <v>아시아</v>
      </c>
      <c r="B521" s="12" t="s">
        <v>583</v>
      </c>
      <c r="C521" s="12" t="str">
        <f>LOOKUP(X521, Area!A:A, Area!B:B)</f>
        <v>마카오</v>
      </c>
      <c r="D521" s="12" t="s">
        <v>2535</v>
      </c>
      <c r="E521" s="60" t="s">
        <v>1102</v>
      </c>
      <c r="F521" s="12" t="s">
        <v>1169</v>
      </c>
      <c r="G521" s="27">
        <v>42907</v>
      </c>
      <c r="H521" s="27">
        <v>42910</v>
      </c>
      <c r="I521" s="25" t="s">
        <v>2496</v>
      </c>
      <c r="J521" s="13" t="s">
        <v>12</v>
      </c>
      <c r="K521" s="41"/>
      <c r="L521" s="14">
        <v>399</v>
      </c>
      <c r="M521" s="14">
        <v>120</v>
      </c>
      <c r="N521" s="14">
        <f t="shared" si="54"/>
        <v>339</v>
      </c>
      <c r="O521" s="15">
        <f>N521*1130</f>
        <v>383070</v>
      </c>
      <c r="P521" s="35">
        <v>319</v>
      </c>
      <c r="Q521" s="35">
        <v>60</v>
      </c>
      <c r="R521" s="35">
        <f t="shared" si="56"/>
        <v>289</v>
      </c>
      <c r="S521" s="34">
        <f>R521*1130</f>
        <v>326570</v>
      </c>
      <c r="T521" s="38">
        <f t="shared" si="55"/>
        <v>56500</v>
      </c>
      <c r="U521" s="16">
        <f>LOOKUP(X521, Area!A:A, Area!E:E)</f>
        <v>3</v>
      </c>
      <c r="V521" s="17" t="str">
        <f>LOOKUP(X521, Area!A:A, Area!F:F)</f>
        <v>직항</v>
      </c>
      <c r="W521" s="39" t="str">
        <f>LOOKUP(X521, Area!A:A, Area!C:C)</f>
        <v>MFM</v>
      </c>
      <c r="X521" s="4" t="s">
        <v>585</v>
      </c>
      <c r="Y521" s="4" t="s">
        <v>584</v>
      </c>
      <c r="Z521" s="59" t="str">
        <f>IF(Y521 = "", "", IF(LOOKUP(Y521, Hotel!A:A, Hotel!B:B)=0, " ", LOOKUP(Y521, Hotel!A:A, Hotel!B:B)))</f>
        <v xml:space="preserve"> </v>
      </c>
      <c r="AA521" s="4" t="str">
        <f>IF(Y521 = "", "", IF(LOOKUP(Y521, Hotel!A:A, Hotel!C:C)=0, " ", LOOKUP(Y521, Hotel!A:A, Hotel!C:C)))</f>
        <v>http://booking.com/b7de1186186b</v>
      </c>
    </row>
    <row r="522" spans="1:27" x14ac:dyDescent="0.3">
      <c r="A522" s="12" t="str">
        <f>LOOKUP(B522, Nation!B:B, Nation!A:A)</f>
        <v>아시아</v>
      </c>
      <c r="B522" s="24" t="s">
        <v>91</v>
      </c>
      <c r="C522" s="12" t="str">
        <f>LOOKUP(X522, Area!A:A, Area!B:B)</f>
        <v>항주</v>
      </c>
      <c r="D522" s="24" t="s">
        <v>416</v>
      </c>
      <c r="E522" s="60" t="s">
        <v>1102</v>
      </c>
      <c r="F522" s="12" t="s">
        <v>1151</v>
      </c>
      <c r="G522" s="27">
        <v>42907</v>
      </c>
      <c r="H522" s="27">
        <v>42910</v>
      </c>
      <c r="I522" s="25" t="s">
        <v>2496</v>
      </c>
      <c r="J522" s="25" t="s">
        <v>12</v>
      </c>
      <c r="K522" s="42"/>
      <c r="L522" s="14">
        <v>399</v>
      </c>
      <c r="M522" s="14">
        <v>120</v>
      </c>
      <c r="N522" s="14">
        <f t="shared" si="54"/>
        <v>339</v>
      </c>
      <c r="O522" s="15">
        <f>N522*1130</f>
        <v>383070</v>
      </c>
      <c r="P522" s="35">
        <v>319</v>
      </c>
      <c r="Q522" s="35">
        <v>60</v>
      </c>
      <c r="R522" s="35">
        <f t="shared" si="56"/>
        <v>289</v>
      </c>
      <c r="S522" s="34">
        <f>R522*1130</f>
        <v>326570</v>
      </c>
      <c r="T522" s="38">
        <f t="shared" si="55"/>
        <v>56500</v>
      </c>
      <c r="U522" s="16">
        <f>LOOKUP(X522, Area!A:A, Area!E:E)</f>
        <v>2</v>
      </c>
      <c r="V522" s="17" t="str">
        <f>LOOKUP(X522, Area!A:A, Area!F:F)</f>
        <v>직항</v>
      </c>
      <c r="W522" s="39" t="str">
        <f>LOOKUP(X522, Area!A:A, Area!C:C)</f>
        <v>HGH</v>
      </c>
      <c r="X522" s="3" t="s">
        <v>413</v>
      </c>
      <c r="Y522" s="3" t="s">
        <v>412</v>
      </c>
      <c r="Z522" s="59">
        <f>IF(Y522 = "", "", IF(LOOKUP(Y522, Hotel!A:A, Hotel!B:B)=0, " ", LOOKUP(Y522, Hotel!A:A, Hotel!B:B)))</f>
        <v>4</v>
      </c>
      <c r="AA522" s="4" t="str">
        <f>IF(Y522 = "", "", IF(LOOKUP(Y522, Hotel!A:A, Hotel!C:C)=0, " ", LOOKUP(Y522, Hotel!A:A, Hotel!C:C)))</f>
        <v>http://booking.com/73c0f0cb012337dfd</v>
      </c>
    </row>
    <row r="523" spans="1:27" x14ac:dyDescent="0.3">
      <c r="A523" s="12" t="str">
        <f>LOOKUP(B523, Nation!B:B, Nation!A:A)</f>
        <v>아시아</v>
      </c>
      <c r="B523" s="3" t="s">
        <v>88</v>
      </c>
      <c r="C523" s="12" t="str">
        <f>LOOKUP(X523, Area!A:A, Area!B:B)</f>
        <v>쿠알라룸프르</v>
      </c>
      <c r="D523" s="3" t="s">
        <v>523</v>
      </c>
      <c r="E523" s="60" t="s">
        <v>1102</v>
      </c>
      <c r="F523" s="4" t="s">
        <v>2981</v>
      </c>
      <c r="G523" s="27">
        <v>42907</v>
      </c>
      <c r="H523" s="27">
        <v>42911</v>
      </c>
      <c r="I523" s="25" t="s">
        <v>15</v>
      </c>
      <c r="J523" s="13" t="s">
        <v>12</v>
      </c>
      <c r="K523" s="51"/>
      <c r="L523" s="26">
        <v>399</v>
      </c>
      <c r="M523" s="26">
        <v>120</v>
      </c>
      <c r="N523" s="14">
        <f t="shared" si="54"/>
        <v>339</v>
      </c>
      <c r="O523" s="15">
        <f>N523*1130</f>
        <v>383070</v>
      </c>
      <c r="P523" s="34"/>
      <c r="Q523" s="34"/>
      <c r="R523" s="35">
        <f t="shared" si="56"/>
        <v>0</v>
      </c>
      <c r="S523" s="34">
        <f>R523*1130</f>
        <v>0</v>
      </c>
      <c r="T523" s="38">
        <f t="shared" si="55"/>
        <v>0</v>
      </c>
      <c r="U523" s="16">
        <f>LOOKUP(X523, Area!A:A, Area!E:E)</f>
        <v>6</v>
      </c>
      <c r="V523" s="17" t="str">
        <f>LOOKUP(X523, Area!A:A, Area!F:F)</f>
        <v>직항</v>
      </c>
      <c r="W523" s="39" t="str">
        <f>LOOKUP(X523, Area!A:A, Area!C:C)</f>
        <v>KUL</v>
      </c>
      <c r="X523" s="3" t="s">
        <v>519</v>
      </c>
      <c r="Y523" s="3" t="s">
        <v>2982</v>
      </c>
      <c r="Z523" s="59" t="str">
        <f>IF(Y523 = "", "", IF(LOOKUP(Y523, Hotel!A:A, Hotel!B:B)=0, " ", LOOKUP(Y523, Hotel!A:A, Hotel!B:B)))</f>
        <v xml:space="preserve"> </v>
      </c>
      <c r="AA523" s="4" t="str">
        <f>IF(Y523 = "", "", IF(LOOKUP(Y523, Hotel!A:A, Hotel!C:C)=0, " ", LOOKUP(Y523, Hotel!A:A, Hotel!C:C)))</f>
        <v>http://booking.com/405238df8008c601f</v>
      </c>
    </row>
    <row r="524" spans="1:27" x14ac:dyDescent="0.3">
      <c r="A524" s="12" t="str">
        <f>LOOKUP(B524, Nation!B:B, Nation!A:A)</f>
        <v>아시아</v>
      </c>
      <c r="B524" s="4" t="s">
        <v>432</v>
      </c>
      <c r="C524" s="12" t="str">
        <f>LOOKUP(X524, Area!A:A, Area!B:B)</f>
        <v>홍콩</v>
      </c>
      <c r="D524" s="4" t="s">
        <v>443</v>
      </c>
      <c r="E524" s="60" t="s">
        <v>1102</v>
      </c>
      <c r="F524" s="4" t="s">
        <v>4121</v>
      </c>
      <c r="G524" s="18">
        <v>42907</v>
      </c>
      <c r="H524" s="18">
        <v>42910</v>
      </c>
      <c r="I524" s="13" t="s">
        <v>15</v>
      </c>
      <c r="J524" s="13" t="s">
        <v>12</v>
      </c>
      <c r="K524" s="49"/>
      <c r="L524" s="32">
        <v>499</v>
      </c>
      <c r="M524" s="32">
        <v>180</v>
      </c>
      <c r="N524" s="14">
        <f t="shared" si="54"/>
        <v>409</v>
      </c>
      <c r="O524" s="15">
        <f>N524*1130</f>
        <v>462170</v>
      </c>
      <c r="P524" s="35">
        <v>429</v>
      </c>
      <c r="Q524" s="35">
        <v>60</v>
      </c>
      <c r="R524" s="35">
        <f t="shared" si="56"/>
        <v>399</v>
      </c>
      <c r="S524" s="34">
        <f>R524*1130</f>
        <v>450870</v>
      </c>
      <c r="T524" s="38">
        <f t="shared" si="55"/>
        <v>11300</v>
      </c>
      <c r="U524" s="16">
        <f>LOOKUP(X524, Area!A:A, Area!E:E)</f>
        <v>4</v>
      </c>
      <c r="V524" s="17" t="str">
        <f>LOOKUP(X524, Area!A:A, Area!F:F)</f>
        <v>직항</v>
      </c>
      <c r="W524" s="39" t="str">
        <f>LOOKUP(X524, Area!A:A, Area!C:C)</f>
        <v>HKG</v>
      </c>
      <c r="X524" s="4" t="s">
        <v>436</v>
      </c>
      <c r="Y524" s="4" t="s">
        <v>4186</v>
      </c>
      <c r="Z524" s="4" t="s">
        <v>435</v>
      </c>
      <c r="AA524" s="4" t="str">
        <f>IF(Y524 = "", "", IF(LOOKUP(Y524, Hotel!A:A, Hotel!C:C)=0, " ", LOOKUP(Y524, Hotel!A:A, Hotel!C:C)))</f>
        <v>http://booking.com/3d60717d835d</v>
      </c>
    </row>
    <row r="525" spans="1:27" x14ac:dyDescent="0.3">
      <c r="A525" s="12" t="str">
        <f>LOOKUP(B525, Nation!B:B, Nation!A:A)</f>
        <v>아시아</v>
      </c>
      <c r="B525" s="24" t="s">
        <v>91</v>
      </c>
      <c r="C525" s="12" t="str">
        <f>LOOKUP(X525, Area!A:A, Area!B:B)</f>
        <v>광둥성 롱승</v>
      </c>
      <c r="D525" s="24" t="s">
        <v>2493</v>
      </c>
      <c r="E525" s="60" t="s">
        <v>1102</v>
      </c>
      <c r="F525" s="12" t="s">
        <v>1160</v>
      </c>
      <c r="G525" s="27">
        <v>42908</v>
      </c>
      <c r="H525" s="27">
        <v>42911</v>
      </c>
      <c r="I525" s="25" t="s">
        <v>2495</v>
      </c>
      <c r="J525" s="25" t="s">
        <v>12</v>
      </c>
      <c r="K525" s="42"/>
      <c r="L525" s="14">
        <v>319</v>
      </c>
      <c r="M525" s="14">
        <v>90</v>
      </c>
      <c r="N525" s="14">
        <f t="shared" si="54"/>
        <v>274</v>
      </c>
      <c r="O525" s="15">
        <f>N525*1130</f>
        <v>309620</v>
      </c>
      <c r="P525" s="35">
        <v>239</v>
      </c>
      <c r="Q525" s="35">
        <v>0</v>
      </c>
      <c r="R525" s="35">
        <f t="shared" si="56"/>
        <v>239</v>
      </c>
      <c r="S525" s="34">
        <f>R525*1130</f>
        <v>270070</v>
      </c>
      <c r="T525" s="38">
        <f t="shared" si="55"/>
        <v>39550</v>
      </c>
      <c r="U525" s="16">
        <f>LOOKUP(X525, Area!A:A, Area!E:E)</f>
        <v>14</v>
      </c>
      <c r="V525" s="17" t="str">
        <f>LOOKUP(X525, Area!A:A, Area!F:F)</f>
        <v>1회</v>
      </c>
      <c r="W525" s="39" t="str">
        <f>LOOKUP(X525, Area!A:A, Area!C:C)</f>
        <v>KWL</v>
      </c>
      <c r="X525" s="3" t="s">
        <v>2208</v>
      </c>
      <c r="Y525" s="3" t="s">
        <v>570</v>
      </c>
      <c r="Z525" s="59" t="str">
        <f>IF(Y525 = "", "", IF(LOOKUP(Y525, Hotel!A:A, Hotel!B:B)=0, " ", LOOKUP(Y525, Hotel!A:A, Hotel!B:B)))</f>
        <v xml:space="preserve"> </v>
      </c>
      <c r="AA525" s="4" t="str">
        <f>IF(Y525 = "", "", IF(LOOKUP(Y525, Hotel!A:A, Hotel!C:C)=0, " ", LOOKUP(Y525, Hotel!A:A, Hotel!C:C)))</f>
        <v>http://www.agoda.com/ko-kr/guilin-longsheng-huamei-international-hotel/hotel/guilin-cn.html</v>
      </c>
    </row>
    <row r="526" spans="1:27" x14ac:dyDescent="0.3">
      <c r="A526" s="12" t="str">
        <f>LOOKUP(B526, Nation!B:B, Nation!A:A)</f>
        <v>아시아</v>
      </c>
      <c r="B526" s="3" t="s">
        <v>71</v>
      </c>
      <c r="C526" s="12" t="str">
        <f>LOOKUP(X526, Area!A:A, Area!B:B)</f>
        <v>파타야</v>
      </c>
      <c r="D526" s="3" t="s">
        <v>2860</v>
      </c>
      <c r="E526" s="60" t="s">
        <v>1102</v>
      </c>
      <c r="F526" s="4" t="s">
        <v>2984</v>
      </c>
      <c r="G526" s="27">
        <v>42908</v>
      </c>
      <c r="H526" s="27">
        <v>42912</v>
      </c>
      <c r="I526" s="25" t="s">
        <v>18</v>
      </c>
      <c r="J526" s="25" t="s">
        <v>3</v>
      </c>
      <c r="K526" s="51"/>
      <c r="L526" s="26">
        <v>439</v>
      </c>
      <c r="M526" s="26">
        <v>150</v>
      </c>
      <c r="N526" s="14">
        <f t="shared" si="54"/>
        <v>364</v>
      </c>
      <c r="O526" s="15">
        <f>N526*1130</f>
        <v>411320</v>
      </c>
      <c r="P526" s="34"/>
      <c r="Q526" s="34"/>
      <c r="R526" s="35">
        <f t="shared" si="56"/>
        <v>0</v>
      </c>
      <c r="S526" s="34">
        <f>R526*1130</f>
        <v>0</v>
      </c>
      <c r="T526" s="38">
        <f t="shared" si="55"/>
        <v>0</v>
      </c>
      <c r="U526" s="16">
        <f>LOOKUP(X526, Area!A:A, Area!E:E)</f>
        <v>4</v>
      </c>
      <c r="V526" s="17" t="str">
        <f>LOOKUP(X526, Area!A:A, Area!F:F)</f>
        <v>직항</v>
      </c>
      <c r="W526" s="39" t="str">
        <f>LOOKUP(X526, Area!A:A, Area!C:C)</f>
        <v>BKK</v>
      </c>
      <c r="X526" s="3" t="s">
        <v>745</v>
      </c>
      <c r="Y526" s="3" t="s">
        <v>744</v>
      </c>
      <c r="Z526" s="59" t="str">
        <f>IF(Y526 = "", "", IF(LOOKUP(Y526, Hotel!A:A, Hotel!B:B)=0, " ", LOOKUP(Y526, Hotel!A:A, Hotel!B:B)))</f>
        <v xml:space="preserve"> </v>
      </c>
      <c r="AA526" s="4" t="str">
        <f>IF(Y526 = "", "", IF(LOOKUP(Y526, Hotel!A:A, Hotel!C:C)=0, " ", LOOKUP(Y526, Hotel!A:A, Hotel!C:C)))</f>
        <v>https://www.agoda.com/ko-kr/hard-rock-hotel-pattaya/hotel/pattaya-th.html</v>
      </c>
    </row>
    <row r="527" spans="1:27" x14ac:dyDescent="0.3">
      <c r="A527" s="12" t="str">
        <f>LOOKUP(B527, Nation!B:B, Nation!A:A)</f>
        <v>아시아</v>
      </c>
      <c r="B527" s="3" t="s">
        <v>91</v>
      </c>
      <c r="C527" s="12" t="str">
        <f>LOOKUP(X527, Area!A:A, Area!B:B)</f>
        <v>항주</v>
      </c>
      <c r="D527" s="3" t="s">
        <v>416</v>
      </c>
      <c r="E527" s="60" t="s">
        <v>1102</v>
      </c>
      <c r="F527" s="4" t="s">
        <v>3695</v>
      </c>
      <c r="G527" s="27">
        <v>42908</v>
      </c>
      <c r="H527" s="27">
        <v>42911</v>
      </c>
      <c r="I527" s="25" t="s">
        <v>18</v>
      </c>
      <c r="J527" s="25" t="s">
        <v>12</v>
      </c>
      <c r="K527" s="51"/>
      <c r="L527" s="45">
        <v>399</v>
      </c>
      <c r="M527" s="45">
        <v>120</v>
      </c>
      <c r="N527" s="14">
        <f t="shared" si="54"/>
        <v>339</v>
      </c>
      <c r="O527" s="15">
        <f>N527*1130</f>
        <v>383070</v>
      </c>
      <c r="P527" s="35">
        <v>319</v>
      </c>
      <c r="Q527" s="35">
        <v>60</v>
      </c>
      <c r="R527" s="35">
        <f t="shared" si="56"/>
        <v>289</v>
      </c>
      <c r="S527" s="34">
        <f>R527*1130</f>
        <v>326570</v>
      </c>
      <c r="T527" s="38">
        <f t="shared" si="55"/>
        <v>56500</v>
      </c>
      <c r="U527" s="16">
        <f>LOOKUP(X527, Area!A:A, Area!E:E)</f>
        <v>2</v>
      </c>
      <c r="V527" s="17" t="str">
        <f>LOOKUP(X527, Area!A:A, Area!F:F)</f>
        <v>직항</v>
      </c>
      <c r="W527" s="39" t="str">
        <f>LOOKUP(X527, Area!A:A, Area!C:C)</f>
        <v>HGH</v>
      </c>
      <c r="X527" s="3" t="s">
        <v>413</v>
      </c>
      <c r="Y527" s="3" t="s">
        <v>412</v>
      </c>
      <c r="Z527" s="59">
        <f>IF(Y527 = "", "", IF(LOOKUP(Y527, Hotel!A:A, Hotel!B:B)=0, " ", LOOKUP(Y527, Hotel!A:A, Hotel!B:B)))</f>
        <v>4</v>
      </c>
      <c r="AA527" s="4" t="str">
        <f>IF(Y527 = "", "", IF(LOOKUP(Y527, Hotel!A:A, Hotel!C:C)=0, " ", LOOKUP(Y527, Hotel!A:A, Hotel!C:C)))</f>
        <v>http://booking.com/73c0f0cb012337dfd</v>
      </c>
    </row>
    <row r="528" spans="1:27" x14ac:dyDescent="0.3">
      <c r="A528" s="12" t="str">
        <f>LOOKUP(B528, Nation!B:B, Nation!A:A)</f>
        <v>북미</v>
      </c>
      <c r="B528" s="4" t="s">
        <v>11</v>
      </c>
      <c r="C528" s="12" t="str">
        <f>LOOKUP(X528, Area!A:A, Area!B:B)</f>
        <v>리스버그</v>
      </c>
      <c r="D528" s="4" t="s">
        <v>3691</v>
      </c>
      <c r="E528" s="60" t="s">
        <v>1102</v>
      </c>
      <c r="F528" s="4" t="s">
        <v>3858</v>
      </c>
      <c r="G528" s="18">
        <v>42908</v>
      </c>
      <c r="H528" s="18">
        <v>42911</v>
      </c>
      <c r="I528" s="13" t="s">
        <v>18</v>
      </c>
      <c r="J528" s="13" t="s">
        <v>12</v>
      </c>
      <c r="K528" s="49"/>
      <c r="L528" s="32">
        <v>509</v>
      </c>
      <c r="M528" s="32">
        <v>180</v>
      </c>
      <c r="N528" s="14">
        <f t="shared" si="54"/>
        <v>419</v>
      </c>
      <c r="O528" s="15">
        <f>N528*1130</f>
        <v>473470</v>
      </c>
      <c r="P528" s="35"/>
      <c r="Q528" s="35"/>
      <c r="R528" s="35">
        <f t="shared" si="56"/>
        <v>0</v>
      </c>
      <c r="S528" s="34">
        <f>R528*1130</f>
        <v>0</v>
      </c>
      <c r="T528" s="38">
        <f t="shared" si="55"/>
        <v>0</v>
      </c>
      <c r="U528" s="16">
        <f>LOOKUP(X528, Area!A:A, Area!E:E)</f>
        <v>14</v>
      </c>
      <c r="V528" s="17" t="str">
        <f>LOOKUP(X528, Area!A:A, Area!F:F)</f>
        <v>직항</v>
      </c>
      <c r="W528" s="39" t="str">
        <f>LOOKUP(X528, Area!A:A, Area!C:C)</f>
        <v>IAD</v>
      </c>
      <c r="X528" s="4" t="s">
        <v>3692</v>
      </c>
      <c r="Y528" s="4" t="s">
        <v>3693</v>
      </c>
      <c r="Z528" s="59" t="str">
        <f>IF(Y528 = "", "", IF(LOOKUP(Y528, Hotel!A:A, Hotel!B:B)=0, " ", LOOKUP(Y528, Hotel!A:A, Hotel!B:B)))</f>
        <v xml:space="preserve"> </v>
      </c>
      <c r="AA528" s="4" t="str">
        <f>IF(Y528 = "", "", IF(LOOKUP(Y528, Hotel!A:A, Hotel!C:C)=0, " ", LOOKUP(Y528, Hotel!A:A, Hotel!C:C)))</f>
        <v>http://booking.com/0b230573ad73f959</v>
      </c>
    </row>
    <row r="529" spans="1:27" x14ac:dyDescent="0.3">
      <c r="A529" s="12" t="str">
        <f>LOOKUP(B529, Nation!B:B, Nation!A:A)</f>
        <v>아시아</v>
      </c>
      <c r="B529" s="3" t="s">
        <v>91</v>
      </c>
      <c r="C529" s="12" t="str">
        <f>LOOKUP(X529, Area!A:A, Area!B:B)</f>
        <v>포샨</v>
      </c>
      <c r="D529" s="3" t="s">
        <v>2857</v>
      </c>
      <c r="E529" s="60" t="s">
        <v>1102</v>
      </c>
      <c r="F529" s="4" t="s">
        <v>2983</v>
      </c>
      <c r="G529" s="27">
        <v>42908</v>
      </c>
      <c r="H529" s="27">
        <v>42911</v>
      </c>
      <c r="I529" s="25" t="s">
        <v>2975</v>
      </c>
      <c r="J529" s="25" t="s">
        <v>12</v>
      </c>
      <c r="K529" s="51"/>
      <c r="L529" s="26">
        <v>399</v>
      </c>
      <c r="M529" s="26">
        <v>150</v>
      </c>
      <c r="N529" s="14">
        <f t="shared" si="54"/>
        <v>324</v>
      </c>
      <c r="O529" s="15">
        <f>N529*1130</f>
        <v>366120</v>
      </c>
      <c r="P529" s="34"/>
      <c r="Q529" s="34"/>
      <c r="R529" s="35">
        <f t="shared" si="56"/>
        <v>0</v>
      </c>
      <c r="S529" s="34">
        <f>R529*1130</f>
        <v>0</v>
      </c>
      <c r="T529" s="38">
        <f t="shared" si="55"/>
        <v>0</v>
      </c>
      <c r="U529" s="16">
        <f>LOOKUP(X529, Area!A:A, Area!E:E)</f>
        <v>4</v>
      </c>
      <c r="V529" s="17" t="str">
        <f>LOOKUP(X529, Area!A:A, Area!F:F)</f>
        <v>직항</v>
      </c>
      <c r="W529" s="39" t="str">
        <f>LOOKUP(X529, Area!A:A, Area!C:C)</f>
        <v>CAN</v>
      </c>
      <c r="X529" s="3" t="s">
        <v>2858</v>
      </c>
      <c r="Y529" s="3" t="s">
        <v>4591</v>
      </c>
      <c r="Z529" s="59">
        <f>IF(Y529 = "", "", IF(LOOKUP(Y529, Hotel!A:A, Hotel!B:B)=0, " ", LOOKUP(Y529, Hotel!A:A, Hotel!B:B)))</f>
        <v>5</v>
      </c>
      <c r="AA529" s="4" t="str">
        <f>IF(Y529 = "", "", IF(LOOKUP(Y529, Hotel!A:A, Hotel!C:C)=0, " ", LOOKUP(Y529, Hotel!A:A, Hotel!C:C)))</f>
        <v>http://booking.com/2e0a7347bf40edd5</v>
      </c>
    </row>
    <row r="530" spans="1:27" x14ac:dyDescent="0.3">
      <c r="A530" s="12" t="str">
        <f>LOOKUP(B530, Nation!B:B, Nation!A:A)</f>
        <v>아시아</v>
      </c>
      <c r="B530" s="3" t="s">
        <v>760</v>
      </c>
      <c r="C530" s="12" t="str">
        <f>LOOKUP(X530, Area!A:A, Area!B:B)</f>
        <v>프놈펜</v>
      </c>
      <c r="D530" s="3" t="s">
        <v>3662</v>
      </c>
      <c r="E530" s="60" t="s">
        <v>1102</v>
      </c>
      <c r="F530" s="4" t="s">
        <v>3714</v>
      </c>
      <c r="G530" s="27">
        <v>42908</v>
      </c>
      <c r="H530" s="27">
        <v>42912</v>
      </c>
      <c r="I530" s="25" t="s">
        <v>18</v>
      </c>
      <c r="J530" s="25" t="s">
        <v>3</v>
      </c>
      <c r="K530" s="51"/>
      <c r="L530" s="45">
        <v>649</v>
      </c>
      <c r="M530" s="45">
        <v>240</v>
      </c>
      <c r="N530" s="14">
        <f t="shared" si="54"/>
        <v>529</v>
      </c>
      <c r="O530" s="15">
        <f>N530*1130</f>
        <v>597770</v>
      </c>
      <c r="P530" s="35"/>
      <c r="Q530" s="35">
        <v>0</v>
      </c>
      <c r="R530" s="35">
        <f t="shared" si="56"/>
        <v>0</v>
      </c>
      <c r="S530" s="34">
        <f>R530*1130</f>
        <v>0</v>
      </c>
      <c r="T530" s="38">
        <f t="shared" si="55"/>
        <v>0</v>
      </c>
      <c r="U530" s="16">
        <f>LOOKUP(X530, Area!A:A, Area!E:E)</f>
        <v>5</v>
      </c>
      <c r="V530" s="17" t="str">
        <f>LOOKUP(X530, Area!A:A, Area!F:F)</f>
        <v>직항</v>
      </c>
      <c r="W530" s="39" t="str">
        <f>LOOKUP(X530, Area!A:A, Area!C:C)</f>
        <v>PNH</v>
      </c>
      <c r="X530" s="3" t="s">
        <v>762</v>
      </c>
      <c r="Y530" s="4" t="s">
        <v>2780</v>
      </c>
      <c r="Z530" s="59">
        <f>IF(Y530 = "", "", IF(LOOKUP(Y530, Hotel!A:A, Hotel!B:B)=0, " ", LOOKUP(Y530, Hotel!A:A, Hotel!B:B)))</f>
        <v>5</v>
      </c>
      <c r="AA530" s="4" t="str">
        <f>IF(Y530 = "", "", IF(LOOKUP(Y530, Hotel!A:A, Hotel!C:C)=0, " ", LOOKUP(Y530, Hotel!A:A, Hotel!C:C)))</f>
        <v>http://booking.com/5394936c3b27</v>
      </c>
    </row>
    <row r="531" spans="1:27" x14ac:dyDescent="0.3">
      <c r="A531" s="12" t="str">
        <f>LOOKUP(B531, Nation!B:B, Nation!A:A)</f>
        <v>유럽&amp;중동</v>
      </c>
      <c r="B531" s="12" t="s">
        <v>1916</v>
      </c>
      <c r="C531" s="12" t="str">
        <f>LOOKUP(X531, Area!A:A, Area!B:B)</f>
        <v>빌니어스</v>
      </c>
      <c r="D531" s="12" t="s">
        <v>2551</v>
      </c>
      <c r="E531" s="60" t="s">
        <v>1102</v>
      </c>
      <c r="F531" s="12" t="s">
        <v>1165</v>
      </c>
      <c r="G531" s="18">
        <v>42908</v>
      </c>
      <c r="H531" s="18">
        <v>42912</v>
      </c>
      <c r="I531" s="13" t="s">
        <v>18</v>
      </c>
      <c r="J531" s="13" t="s">
        <v>3</v>
      </c>
      <c r="K531" s="41"/>
      <c r="L531" s="14">
        <v>269</v>
      </c>
      <c r="M531" s="14">
        <v>90</v>
      </c>
      <c r="N531" s="14">
        <f t="shared" si="54"/>
        <v>224</v>
      </c>
      <c r="O531" s="15">
        <f>N531*1130</f>
        <v>253120</v>
      </c>
      <c r="P531" s="34"/>
      <c r="Q531" s="34"/>
      <c r="R531" s="35">
        <f t="shared" si="56"/>
        <v>0</v>
      </c>
      <c r="S531" s="34">
        <f>R531*1130</f>
        <v>0</v>
      </c>
      <c r="T531" s="38">
        <f t="shared" si="55"/>
        <v>0</v>
      </c>
      <c r="U531" s="16">
        <f>LOOKUP(X531, Area!A:A, Area!E:E)</f>
        <v>14</v>
      </c>
      <c r="V531" s="17" t="str">
        <f>LOOKUP(X531, Area!A:A, Area!F:F)</f>
        <v>1회</v>
      </c>
      <c r="W531" s="39" t="str">
        <f>LOOKUP(X531, Area!A:A, Area!C:C)</f>
        <v>VNO</v>
      </c>
      <c r="X531" s="4" t="s">
        <v>2434</v>
      </c>
      <c r="Y531" s="4" t="s">
        <v>1879</v>
      </c>
      <c r="Z531" s="59" t="str">
        <f>IF(Y531 = "", "", IF(LOOKUP(Y531, Hotel!A:A, Hotel!B:B)=0, " ", LOOKUP(Y531, Hotel!A:A, Hotel!B:B)))</f>
        <v xml:space="preserve"> </v>
      </c>
      <c r="AA531" s="4" t="str">
        <f>IF(Y531 = "", "", IF(LOOKUP(Y531, Hotel!A:A, Hotel!C:C)=0, " ", LOOKUP(Y531, Hotel!A:A, Hotel!C:C)))</f>
        <v>http://booking.com/72672b4f499c3</v>
      </c>
    </row>
    <row r="532" spans="1:27" x14ac:dyDescent="0.3">
      <c r="A532" s="12" t="str">
        <f>LOOKUP(B532, Nation!B:B, Nation!A:A)</f>
        <v>유럽&amp;중동</v>
      </c>
      <c r="B532" s="4" t="s">
        <v>0</v>
      </c>
      <c r="C532" s="12" t="str">
        <f>LOOKUP(X532, Area!A:A, Area!B:B)</f>
        <v>두바이</v>
      </c>
      <c r="D532" s="4" t="s">
        <v>4304</v>
      </c>
      <c r="E532" s="60" t="s">
        <v>1102</v>
      </c>
      <c r="F532" s="4" t="s">
        <v>4554</v>
      </c>
      <c r="G532" s="18">
        <v>42909</v>
      </c>
      <c r="H532" s="18">
        <v>42912</v>
      </c>
      <c r="I532" s="13" t="s">
        <v>8</v>
      </c>
      <c r="J532" s="13" t="s">
        <v>12</v>
      </c>
      <c r="K532" s="49"/>
      <c r="L532" s="32">
        <v>489</v>
      </c>
      <c r="M532" s="32">
        <v>180</v>
      </c>
      <c r="N532" s="14">
        <f t="shared" si="54"/>
        <v>399</v>
      </c>
      <c r="O532" s="15">
        <f>N532*1130</f>
        <v>450870</v>
      </c>
      <c r="P532" s="35">
        <v>349</v>
      </c>
      <c r="Q532" s="34"/>
      <c r="R532" s="35">
        <f t="shared" si="56"/>
        <v>349</v>
      </c>
      <c r="S532" s="34">
        <f>R532*1130</f>
        <v>394370</v>
      </c>
      <c r="T532" s="38">
        <f t="shared" si="55"/>
        <v>56500</v>
      </c>
      <c r="U532" s="16">
        <f>LOOKUP(X532, Area!A:A, Area!E:E)</f>
        <v>10</v>
      </c>
      <c r="V532" s="17" t="str">
        <f>LOOKUP(X532, Area!A:A, Area!F:F)</f>
        <v>직항</v>
      </c>
      <c r="W532" s="39" t="str">
        <f>LOOKUP(X532, Area!A:A, Area!C:C)</f>
        <v>DXB</v>
      </c>
      <c r="X532" s="4" t="s">
        <v>292</v>
      </c>
      <c r="Y532" s="4" t="s">
        <v>294</v>
      </c>
      <c r="Z532" s="4"/>
      <c r="AA532" s="4" t="str">
        <f>IF(Y532 = "", "", IF(LOOKUP(Y532, Hotel!A:A, Hotel!C:C)=0, " ", LOOKUP(Y532, Hotel!A:A, Hotel!C:C)))</f>
        <v>http://booking.com/8f588fc190a4dadc</v>
      </c>
    </row>
    <row r="533" spans="1:27" x14ac:dyDescent="0.3">
      <c r="A533" s="12" t="str">
        <f>LOOKUP(B533, Nation!B:B, Nation!A:A)</f>
        <v>아시아</v>
      </c>
      <c r="B533" s="3" t="s">
        <v>71</v>
      </c>
      <c r="C533" s="12" t="str">
        <f>LOOKUP(X533, Area!A:A, Area!B:B)</f>
        <v>방콕</v>
      </c>
      <c r="D533" s="3" t="s">
        <v>3966</v>
      </c>
      <c r="E533" s="60" t="s">
        <v>1102</v>
      </c>
      <c r="F533" s="4" t="s">
        <v>3975</v>
      </c>
      <c r="G533" s="27">
        <v>42909</v>
      </c>
      <c r="H533" s="27">
        <v>42912</v>
      </c>
      <c r="I533" s="58" t="s">
        <v>8</v>
      </c>
      <c r="J533" s="25" t="s">
        <v>12</v>
      </c>
      <c r="K533" s="49"/>
      <c r="L533" s="45">
        <v>539</v>
      </c>
      <c r="M533" s="45">
        <v>210</v>
      </c>
      <c r="N533" s="14">
        <f t="shared" si="54"/>
        <v>434</v>
      </c>
      <c r="O533" s="15">
        <f>N533*1130</f>
        <v>490420</v>
      </c>
      <c r="P533" s="35"/>
      <c r="Q533" s="35"/>
      <c r="R533" s="35"/>
      <c r="S533" s="34">
        <f>R533*1130</f>
        <v>0</v>
      </c>
      <c r="T533" s="38">
        <f t="shared" si="55"/>
        <v>0</v>
      </c>
      <c r="U533" s="16">
        <f>LOOKUP(X533, Area!A:A, Area!E:E)</f>
        <v>4</v>
      </c>
      <c r="V533" s="17" t="str">
        <f>LOOKUP(X533, Area!A:A, Area!F:F)</f>
        <v>직항</v>
      </c>
      <c r="W533" s="39" t="str">
        <f>LOOKUP(X533, Area!A:A, Area!C:C)</f>
        <v>BKK</v>
      </c>
      <c r="X533" s="3" t="s">
        <v>73</v>
      </c>
      <c r="Y533" s="3" t="s">
        <v>4013</v>
      </c>
      <c r="Z533" s="59">
        <f>IF(Y533 = "", "", IF(LOOKUP(Y533, Hotel!A:A, Hotel!B:B)=0, " ", LOOKUP(Y533, Hotel!A:A, Hotel!B:B)))</f>
        <v>5</v>
      </c>
      <c r="AA533" s="4" t="str">
        <f>IF(Y533 = "", "", IF(LOOKUP(Y533, Hotel!A:A, Hotel!C:C)=0, " ", LOOKUP(Y533, Hotel!A:A, Hotel!C:C)))</f>
        <v>http://booking.com/20f74e416ec97ada4</v>
      </c>
    </row>
    <row r="534" spans="1:27" x14ac:dyDescent="0.3">
      <c r="A534" s="12" t="str">
        <f>LOOKUP(B534, Nation!B:B, Nation!A:A)</f>
        <v>아시아</v>
      </c>
      <c r="B534" s="3" t="s">
        <v>941</v>
      </c>
      <c r="C534" s="12" t="str">
        <f>LOOKUP(X534, Area!A:A, Area!B:B)</f>
        <v>싱가포르</v>
      </c>
      <c r="D534" s="3" t="s">
        <v>3044</v>
      </c>
      <c r="E534" s="60" t="s">
        <v>1102</v>
      </c>
      <c r="F534" s="4" t="s">
        <v>3145</v>
      </c>
      <c r="G534" s="27">
        <v>42909</v>
      </c>
      <c r="H534" s="27">
        <v>42912</v>
      </c>
      <c r="I534" s="25" t="s">
        <v>3137</v>
      </c>
      <c r="J534" s="25" t="s">
        <v>12</v>
      </c>
      <c r="K534" s="51"/>
      <c r="L534" s="26">
        <v>499</v>
      </c>
      <c r="M534" s="26">
        <v>180</v>
      </c>
      <c r="N534" s="14">
        <f t="shared" si="54"/>
        <v>409</v>
      </c>
      <c r="O534" s="15">
        <f>N534*1130</f>
        <v>462170</v>
      </c>
      <c r="P534" s="35">
        <v>429</v>
      </c>
      <c r="Q534" s="35">
        <v>60</v>
      </c>
      <c r="R534" s="35">
        <f t="shared" ref="R534:R547" si="57">(((P534*2)-Q534)/2)</f>
        <v>399</v>
      </c>
      <c r="S534" s="34">
        <f>R534*1130</f>
        <v>450870</v>
      </c>
      <c r="T534" s="38">
        <f t="shared" si="55"/>
        <v>11300</v>
      </c>
      <c r="U534" s="16">
        <f>LOOKUP(X534, Area!A:A, Area!E:E)</f>
        <v>6</v>
      </c>
      <c r="V534" s="17" t="str">
        <f>LOOKUP(X534, Area!A:A, Area!F:F)</f>
        <v>직항</v>
      </c>
      <c r="W534" s="39" t="str">
        <f>LOOKUP(X534, Area!A:A, Area!C:C)</f>
        <v>SIN</v>
      </c>
      <c r="X534" s="3" t="s">
        <v>943</v>
      </c>
      <c r="Y534" s="3" t="s">
        <v>945</v>
      </c>
      <c r="Z534" s="59">
        <f>IF(Y534 = "", "", IF(LOOKUP(Y534, Hotel!A:A, Hotel!B:B)=0, " ", LOOKUP(Y534, Hotel!A:A, Hotel!B:B)))</f>
        <v>5</v>
      </c>
      <c r="AA534" s="4" t="str">
        <f>IF(Y534 = "", "", IF(LOOKUP(Y534, Hotel!A:A, Hotel!C:C)=0, " ", LOOKUP(Y534, Hotel!A:A, Hotel!C:C)))</f>
        <v>http://booking.com/3122df72a21408e5</v>
      </c>
    </row>
    <row r="535" spans="1:27" x14ac:dyDescent="0.3">
      <c r="A535" s="12" t="str">
        <f>LOOKUP(B535, Nation!B:B, Nation!A:A)</f>
        <v>아프리카</v>
      </c>
      <c r="B535" s="24" t="s">
        <v>539</v>
      </c>
      <c r="C535" s="12" t="str">
        <f>LOOKUP(X535, Area!A:A, Area!B:B)</f>
        <v>나이로비</v>
      </c>
      <c r="D535" s="24" t="s">
        <v>2516</v>
      </c>
      <c r="E535" s="60" t="s">
        <v>1102</v>
      </c>
      <c r="F535" s="12" t="s">
        <v>1163</v>
      </c>
      <c r="G535" s="18">
        <v>42909</v>
      </c>
      <c r="H535" s="18">
        <v>42911</v>
      </c>
      <c r="I535" s="13" t="s">
        <v>8</v>
      </c>
      <c r="J535" s="25" t="s">
        <v>28</v>
      </c>
      <c r="K535" s="41"/>
      <c r="L535" s="26">
        <v>219</v>
      </c>
      <c r="M535" s="26">
        <v>90</v>
      </c>
      <c r="N535" s="14">
        <f t="shared" si="54"/>
        <v>174</v>
      </c>
      <c r="O535" s="15">
        <f>N535*1130</f>
        <v>196620</v>
      </c>
      <c r="P535" s="34"/>
      <c r="Q535" s="34"/>
      <c r="R535" s="35">
        <f t="shared" si="57"/>
        <v>0</v>
      </c>
      <c r="S535" s="34">
        <f>R535*1130</f>
        <v>0</v>
      </c>
      <c r="T535" s="38">
        <f t="shared" si="55"/>
        <v>0</v>
      </c>
      <c r="U535" s="16">
        <f>LOOKUP(X535, Area!A:A, Area!E:E)</f>
        <v>19</v>
      </c>
      <c r="V535" s="17" t="str">
        <f>LOOKUP(X535, Area!A:A, Area!F:F)</f>
        <v>1회</v>
      </c>
      <c r="W535" s="39" t="str">
        <f>LOOKUP(X535, Area!A:A, Area!C:C)</f>
        <v>NBO</v>
      </c>
      <c r="X535" s="3" t="s">
        <v>2518</v>
      </c>
      <c r="Y535" s="3" t="s">
        <v>2517</v>
      </c>
      <c r="Z535" s="59" t="str">
        <f>IF(Y535 = "", "", IF(LOOKUP(Y535, Hotel!A:A, Hotel!B:B)=0, " ", LOOKUP(Y535, Hotel!A:A, Hotel!B:B)))</f>
        <v xml:space="preserve"> </v>
      </c>
      <c r="AA535" s="4" t="str">
        <f>IF(Y535 = "", "", IF(LOOKUP(Y535, Hotel!A:A, Hotel!C:C)=0, " ", LOOKUP(Y535, Hotel!A:A, Hotel!C:C)))</f>
        <v>http://booking.com/d52637816c1a147d9</v>
      </c>
    </row>
    <row r="536" spans="1:27" x14ac:dyDescent="0.3">
      <c r="A536" s="12" t="str">
        <f>LOOKUP(B536, Nation!B:B, Nation!A:A)</f>
        <v>아시아</v>
      </c>
      <c r="B536" s="24" t="s">
        <v>91</v>
      </c>
      <c r="C536" s="12" t="str">
        <f>LOOKUP(X536, Area!A:A, Area!B:B)</f>
        <v>광둥성 심천</v>
      </c>
      <c r="D536" s="24" t="s">
        <v>2506</v>
      </c>
      <c r="E536" s="60" t="s">
        <v>1102</v>
      </c>
      <c r="F536" s="12" t="s">
        <v>2509</v>
      </c>
      <c r="G536" s="27">
        <v>42909</v>
      </c>
      <c r="H536" s="27">
        <v>42912</v>
      </c>
      <c r="I536" s="25" t="s">
        <v>2510</v>
      </c>
      <c r="J536" s="25" t="s">
        <v>12</v>
      </c>
      <c r="K536" s="42"/>
      <c r="L536" s="14">
        <v>319</v>
      </c>
      <c r="M536" s="14">
        <v>90</v>
      </c>
      <c r="N536" s="14">
        <f t="shared" si="54"/>
        <v>274</v>
      </c>
      <c r="O536" s="15">
        <f>N536*1130</f>
        <v>309620</v>
      </c>
      <c r="P536" s="35">
        <v>259</v>
      </c>
      <c r="Q536" s="35">
        <v>60</v>
      </c>
      <c r="R536" s="35">
        <f t="shared" si="57"/>
        <v>229</v>
      </c>
      <c r="S536" s="34">
        <f>R536*1130</f>
        <v>258770</v>
      </c>
      <c r="T536" s="38">
        <f t="shared" si="55"/>
        <v>50850</v>
      </c>
      <c r="U536" s="16">
        <f>LOOKUP(X536, Area!A:A, Area!E:E)</f>
        <v>4</v>
      </c>
      <c r="V536" s="17" t="str">
        <f>LOOKUP(X536, Area!A:A, Area!F:F)</f>
        <v>직항</v>
      </c>
      <c r="W536" s="39" t="str">
        <f>LOOKUP(X536, Area!A:A, Area!C:C)</f>
        <v>SZX</v>
      </c>
      <c r="X536" s="3" t="s">
        <v>928</v>
      </c>
      <c r="Y536" s="3" t="s">
        <v>2507</v>
      </c>
      <c r="Z536" s="59" t="str">
        <f>IF(Y536 = "", "", IF(LOOKUP(Y536, Hotel!A:A, Hotel!B:B)=0, " ", LOOKUP(Y536, Hotel!A:A, Hotel!B:B)))</f>
        <v xml:space="preserve"> </v>
      </c>
      <c r="AA536" s="4" t="str">
        <f>IF(Y536 = "", "", IF(LOOKUP(Y536, Hotel!A:A, Hotel!C:C)=0, " ", LOOKUP(Y536, Hotel!A:A, Hotel!C:C)))</f>
        <v>http://booking.com/7f530ce29135</v>
      </c>
    </row>
    <row r="537" spans="1:27" x14ac:dyDescent="0.3">
      <c r="A537" s="12" t="str">
        <f>LOOKUP(B537, Nation!B:B, Nation!A:A)</f>
        <v>아시아</v>
      </c>
      <c r="B537" s="3" t="s">
        <v>91</v>
      </c>
      <c r="C537" s="12" t="str">
        <f>LOOKUP(X537, Area!A:A, Area!B:B)</f>
        <v>계림</v>
      </c>
      <c r="D537" s="3" t="s">
        <v>3963</v>
      </c>
      <c r="E537" s="60" t="s">
        <v>1102</v>
      </c>
      <c r="F537" s="4" t="s">
        <v>3994</v>
      </c>
      <c r="G537" s="27">
        <v>42909</v>
      </c>
      <c r="H537" s="27">
        <v>42912</v>
      </c>
      <c r="I537" s="58" t="s">
        <v>8</v>
      </c>
      <c r="J537" s="25" t="s">
        <v>12</v>
      </c>
      <c r="K537" s="49"/>
      <c r="L537" s="45">
        <v>399</v>
      </c>
      <c r="M537" s="45">
        <v>120</v>
      </c>
      <c r="N537" s="14">
        <f t="shared" si="54"/>
        <v>339</v>
      </c>
      <c r="O537" s="15">
        <f>N537*1130</f>
        <v>383070</v>
      </c>
      <c r="P537" s="35">
        <v>319</v>
      </c>
      <c r="Q537" s="35">
        <v>60</v>
      </c>
      <c r="R537" s="35">
        <f t="shared" si="57"/>
        <v>289</v>
      </c>
      <c r="S537" s="34">
        <f>R537*1130</f>
        <v>326570</v>
      </c>
      <c r="T537" s="38">
        <f t="shared" si="55"/>
        <v>56500</v>
      </c>
      <c r="U537" s="16">
        <f>LOOKUP(X537, Area!A:A, Area!E:E)</f>
        <v>14</v>
      </c>
      <c r="V537" s="17" t="str">
        <f>LOOKUP(X537, Area!A:A, Area!F:F)</f>
        <v>1회</v>
      </c>
      <c r="W537" s="39" t="str">
        <f>LOOKUP(X537, Area!A:A, Area!C:C)</f>
        <v>KWL</v>
      </c>
      <c r="X537" s="3" t="s">
        <v>388</v>
      </c>
      <c r="Y537" s="3" t="s">
        <v>4587</v>
      </c>
      <c r="Z537" s="59" t="str">
        <f>IF(Y537 = "", "", IF(LOOKUP(Y537, Hotel!A:A, Hotel!B:B)=0, " ", LOOKUP(Y537, Hotel!A:A, Hotel!B:B)))</f>
        <v xml:space="preserve"> </v>
      </c>
      <c r="AA537" s="4" t="str">
        <f>IF(Y537 = "", "", IF(LOOKUP(Y537, Hotel!A:A, Hotel!C:C)=0, " ", LOOKUP(Y537, Hotel!A:A, Hotel!C:C)))</f>
        <v>http://booking.com/42e6a158da430</v>
      </c>
    </row>
    <row r="538" spans="1:27" x14ac:dyDescent="0.3">
      <c r="A538" s="12" t="str">
        <f>LOOKUP(B538, Nation!B:B, Nation!A:A)</f>
        <v>아시아</v>
      </c>
      <c r="B538" s="3" t="s">
        <v>88</v>
      </c>
      <c r="C538" s="12" t="str">
        <f>LOOKUP(X538, Area!A:A, Area!B:B)</f>
        <v>쿠알라룸프르</v>
      </c>
      <c r="D538" s="3" t="s">
        <v>3101</v>
      </c>
      <c r="E538" s="60" t="s">
        <v>1102</v>
      </c>
      <c r="F538" s="4" t="s">
        <v>3335</v>
      </c>
      <c r="G538" s="18">
        <v>42909</v>
      </c>
      <c r="H538" s="18">
        <v>42912</v>
      </c>
      <c r="I538" s="25" t="s">
        <v>3281</v>
      </c>
      <c r="J538" s="25" t="s">
        <v>12</v>
      </c>
      <c r="K538" s="51"/>
      <c r="L538" s="26">
        <v>359</v>
      </c>
      <c r="M538" s="26">
        <v>120</v>
      </c>
      <c r="N538" s="14">
        <f t="shared" si="54"/>
        <v>299</v>
      </c>
      <c r="O538" s="15">
        <f>N538*1130</f>
        <v>337870</v>
      </c>
      <c r="P538" s="35">
        <v>289</v>
      </c>
      <c r="Q538" s="35">
        <v>60</v>
      </c>
      <c r="R538" s="35">
        <f t="shared" si="57"/>
        <v>259</v>
      </c>
      <c r="S538" s="34">
        <f>R538*1130</f>
        <v>292670</v>
      </c>
      <c r="T538" s="38">
        <f t="shared" si="55"/>
        <v>45200</v>
      </c>
      <c r="U538" s="16">
        <f>LOOKUP(X538, Area!A:A, Area!E:E)</f>
        <v>6</v>
      </c>
      <c r="V538" s="17" t="str">
        <f>LOOKUP(X538, Area!A:A, Area!F:F)</f>
        <v>직항</v>
      </c>
      <c r="W538" s="39" t="str">
        <f>LOOKUP(X538, Area!A:A, Area!C:C)</f>
        <v>KUL</v>
      </c>
      <c r="X538" s="3" t="s">
        <v>519</v>
      </c>
      <c r="Y538" s="3" t="s">
        <v>3568</v>
      </c>
      <c r="Z538" s="59">
        <f>IF(Y538 = "", "", IF(LOOKUP(Y538, Hotel!A:A, Hotel!B:B)=0, " ", LOOKUP(Y538, Hotel!A:A, Hotel!B:B)))</f>
        <v>5</v>
      </c>
      <c r="AA538" s="4" t="str">
        <f>IF(Y538 = "", "", IF(LOOKUP(Y538, Hotel!A:A, Hotel!C:C)=0, " ", LOOKUP(Y538, Hotel!A:A, Hotel!C:C)))</f>
        <v>http://booking.com/af7d09854727d609</v>
      </c>
    </row>
    <row r="539" spans="1:27" x14ac:dyDescent="0.3">
      <c r="A539" s="12" t="str">
        <f>LOOKUP(B539, Nation!B:B, Nation!A:A)</f>
        <v>아시아</v>
      </c>
      <c r="B539" s="12" t="s">
        <v>91</v>
      </c>
      <c r="C539" s="12" t="str">
        <f>LOOKUP(X539, Area!A:A, Area!B:B)</f>
        <v>광둥성 메이저우</v>
      </c>
      <c r="D539" s="12" t="s">
        <v>2497</v>
      </c>
      <c r="E539" s="60" t="s">
        <v>1102</v>
      </c>
      <c r="F539" s="12" t="s">
        <v>1162</v>
      </c>
      <c r="G539" s="18">
        <v>42909</v>
      </c>
      <c r="H539" s="18">
        <v>42912</v>
      </c>
      <c r="I539" s="13" t="s">
        <v>2495</v>
      </c>
      <c r="J539" s="13" t="s">
        <v>12</v>
      </c>
      <c r="K539" s="41"/>
      <c r="L539" s="14">
        <v>319</v>
      </c>
      <c r="M539" s="14">
        <v>90</v>
      </c>
      <c r="N539" s="14">
        <f t="shared" si="54"/>
        <v>274</v>
      </c>
      <c r="O539" s="15">
        <f>N539*1130</f>
        <v>309620</v>
      </c>
      <c r="P539" s="35">
        <v>259</v>
      </c>
      <c r="Q539" s="35">
        <v>60</v>
      </c>
      <c r="R539" s="35">
        <f t="shared" si="57"/>
        <v>229</v>
      </c>
      <c r="S539" s="34">
        <f>R539*1130</f>
        <v>258770</v>
      </c>
      <c r="T539" s="38">
        <f t="shared" si="55"/>
        <v>50850</v>
      </c>
      <c r="U539" s="16">
        <f>LOOKUP(X539, Area!A:A, Area!E:E)</f>
        <v>11</v>
      </c>
      <c r="V539" s="17" t="str">
        <f>LOOKUP(X539, Area!A:A, Area!F:F)</f>
        <v>1회</v>
      </c>
      <c r="W539" s="39" t="str">
        <f>LOOKUP(X539, Area!A:A, Area!C:C)</f>
        <v>MXZ</v>
      </c>
      <c r="X539" s="4" t="s">
        <v>2498</v>
      </c>
      <c r="Y539" s="4" t="s">
        <v>1528</v>
      </c>
      <c r="Z539" s="59" t="str">
        <f>IF(Y539 = "", "", IF(LOOKUP(Y539, Hotel!A:A, Hotel!B:B)=0, " ", LOOKUP(Y539, Hotel!A:A, Hotel!B:B)))</f>
        <v xml:space="preserve"> </v>
      </c>
      <c r="AA539" s="4" t="str">
        <f>IF(Y539 = "", "", IF(LOOKUP(Y539, Hotel!A:A, Hotel!C:C)=0, " ", LOOKUP(Y539, Hotel!A:A, Hotel!C:C)))</f>
        <v>http://booking.com/4f46f9dbb3c54</v>
      </c>
    </row>
    <row r="540" spans="1:27" x14ac:dyDescent="0.3">
      <c r="A540" s="12" t="str">
        <f>LOOKUP(B540, Nation!B:B, Nation!A:A)</f>
        <v>남미</v>
      </c>
      <c r="B540" s="4" t="s">
        <v>98</v>
      </c>
      <c r="C540" s="12" t="str">
        <f>LOOKUP(X540, Area!A:A, Area!B:B)</f>
        <v>케이프타운</v>
      </c>
      <c r="D540" s="4" t="s">
        <v>3395</v>
      </c>
      <c r="E540" s="60" t="s">
        <v>1102</v>
      </c>
      <c r="F540" s="4" t="s">
        <v>3461</v>
      </c>
      <c r="G540" s="18">
        <v>42909</v>
      </c>
      <c r="H540" s="18">
        <v>42911</v>
      </c>
      <c r="I540" s="25" t="s">
        <v>8</v>
      </c>
      <c r="J540" s="13" t="s">
        <v>28</v>
      </c>
      <c r="K540" s="41"/>
      <c r="L540" s="32">
        <v>179</v>
      </c>
      <c r="M540" s="32">
        <v>60</v>
      </c>
      <c r="N540" s="14">
        <f t="shared" si="54"/>
        <v>149</v>
      </c>
      <c r="O540" s="15">
        <f>N540*1130</f>
        <v>168370</v>
      </c>
      <c r="P540" s="34"/>
      <c r="Q540" s="34"/>
      <c r="R540" s="35">
        <f t="shared" si="57"/>
        <v>0</v>
      </c>
      <c r="S540" s="34">
        <f>R540*1130</f>
        <v>0</v>
      </c>
      <c r="T540" s="38">
        <f t="shared" si="55"/>
        <v>0</v>
      </c>
      <c r="U540" s="16">
        <f>LOOKUP(X540, Area!A:A, Area!E:E)</f>
        <v>23</v>
      </c>
      <c r="V540" s="17" t="str">
        <f>LOOKUP(X540, Area!A:A, Area!F:F)</f>
        <v>1회</v>
      </c>
      <c r="W540" s="39" t="str">
        <f>LOOKUP(X540, Area!A:A, Area!C:C)</f>
        <v>CPT</v>
      </c>
      <c r="X540" s="4" t="s">
        <v>190</v>
      </c>
      <c r="Y540" s="4" t="s">
        <v>189</v>
      </c>
      <c r="Z540" s="59" t="str">
        <f>IF(Y540 = "", "", IF(LOOKUP(Y540, Hotel!A:A, Hotel!B:B)=0, " ", LOOKUP(Y540, Hotel!A:A, Hotel!B:B)))</f>
        <v xml:space="preserve"> </v>
      </c>
      <c r="AA540" s="4" t="str">
        <f>IF(Y540 = "", "", IF(LOOKUP(Y540, Hotel!A:A, Hotel!C:C)=0, " ", LOOKUP(Y540, Hotel!A:A, Hotel!C:C)))</f>
        <v>http://booking.com/fa538ee84a0547</v>
      </c>
    </row>
    <row r="541" spans="1:27" x14ac:dyDescent="0.3">
      <c r="A541" s="12" t="str">
        <f>LOOKUP(B541, Nation!B:B, Nation!A:A)</f>
        <v>아프리카</v>
      </c>
      <c r="B541" s="12" t="s">
        <v>188</v>
      </c>
      <c r="C541" s="12" t="str">
        <f>LOOKUP(X541, Area!A:A, Area!B:B)</f>
        <v>크와줄루 더반</v>
      </c>
      <c r="D541" s="12" t="s">
        <v>2591</v>
      </c>
      <c r="E541" s="60" t="s">
        <v>1102</v>
      </c>
      <c r="F541" s="12" t="s">
        <v>1182</v>
      </c>
      <c r="G541" s="18">
        <v>42909</v>
      </c>
      <c r="H541" s="18">
        <v>42911</v>
      </c>
      <c r="I541" s="13" t="s">
        <v>8</v>
      </c>
      <c r="J541" s="13" t="s">
        <v>28</v>
      </c>
      <c r="K541" s="41"/>
      <c r="L541" s="14">
        <v>219</v>
      </c>
      <c r="M541" s="14">
        <v>60</v>
      </c>
      <c r="N541" s="14">
        <f t="shared" si="54"/>
        <v>189</v>
      </c>
      <c r="O541" s="15">
        <f>N541*1130</f>
        <v>213570</v>
      </c>
      <c r="P541" s="34"/>
      <c r="Q541" s="34"/>
      <c r="R541" s="35">
        <f t="shared" si="57"/>
        <v>0</v>
      </c>
      <c r="S541" s="34">
        <f>R541*1130</f>
        <v>0</v>
      </c>
      <c r="T541" s="38">
        <f t="shared" si="55"/>
        <v>0</v>
      </c>
      <c r="U541" s="16">
        <f>LOOKUP(X541, Area!A:A, Area!E:E)</f>
        <v>34</v>
      </c>
      <c r="V541" s="17" t="str">
        <f>LOOKUP(X541, Area!A:A, Area!F:F)</f>
        <v>1회</v>
      </c>
      <c r="W541" s="39" t="str">
        <f>LOOKUP(X541, Area!A:A, Area!C:C)</f>
        <v>DUR</v>
      </c>
      <c r="X541" s="4" t="s">
        <v>314</v>
      </c>
      <c r="Y541" s="4" t="s">
        <v>2592</v>
      </c>
      <c r="Z541" s="59" t="str">
        <f>IF(Y541 = "", "", IF(LOOKUP(Y541, Hotel!A:A, Hotel!B:B)=0, " ", LOOKUP(Y541, Hotel!A:A, Hotel!B:B)))</f>
        <v xml:space="preserve"> </v>
      </c>
      <c r="AA541" s="4" t="str">
        <f>IF(Y541 = "", "", IF(LOOKUP(Y541, Hotel!A:A, Hotel!C:C)=0, " ", LOOKUP(Y541, Hotel!A:A, Hotel!C:C)))</f>
        <v>http://booking.com/9df1fabfa9d9a109</v>
      </c>
    </row>
    <row r="542" spans="1:27" x14ac:dyDescent="0.3">
      <c r="A542" s="12" t="str">
        <f>LOOKUP(B542, Nation!B:B, Nation!A:A)</f>
        <v>북미</v>
      </c>
      <c r="B542" s="12" t="s">
        <v>11</v>
      </c>
      <c r="C542" s="12" t="str">
        <f>LOOKUP(X542, Area!A:A, Area!B:B)</f>
        <v>콜로라도 덴버</v>
      </c>
      <c r="D542" s="12" t="s">
        <v>2783</v>
      </c>
      <c r="E542" s="60" t="s">
        <v>1102</v>
      </c>
      <c r="F542" s="4" t="s">
        <v>2999</v>
      </c>
      <c r="G542" s="18">
        <v>42909</v>
      </c>
      <c r="H542" s="18">
        <v>42911</v>
      </c>
      <c r="I542" s="13" t="s">
        <v>8</v>
      </c>
      <c r="J542" s="13" t="s">
        <v>28</v>
      </c>
      <c r="K542" s="41"/>
      <c r="L542" s="14">
        <v>309</v>
      </c>
      <c r="M542" s="14">
        <v>90</v>
      </c>
      <c r="N542" s="14">
        <f t="shared" si="54"/>
        <v>264</v>
      </c>
      <c r="O542" s="15">
        <f>N542*1130</f>
        <v>298320</v>
      </c>
      <c r="P542" s="35">
        <v>219</v>
      </c>
      <c r="Q542" s="35">
        <v>0</v>
      </c>
      <c r="R542" s="35">
        <f t="shared" si="57"/>
        <v>219</v>
      </c>
      <c r="S542" s="34">
        <f>R542*1130</f>
        <v>247470</v>
      </c>
      <c r="T542" s="38">
        <f t="shared" si="55"/>
        <v>50850</v>
      </c>
      <c r="U542" s="16">
        <f>LOOKUP(X542, Area!A:A, Area!E:E)</f>
        <v>16</v>
      </c>
      <c r="V542" s="17" t="str">
        <f>LOOKUP(X542, Area!A:A, Area!F:F)</f>
        <v>1회</v>
      </c>
      <c r="W542" s="39" t="str">
        <f>LOOKUP(X542, Area!A:A, Area!C:C)</f>
        <v>DEN</v>
      </c>
      <c r="X542" s="3" t="s">
        <v>279</v>
      </c>
      <c r="Y542" s="4" t="s">
        <v>2784</v>
      </c>
      <c r="Z542" s="59" t="str">
        <f>IF(Y542 = "", "", IF(LOOKUP(Y542, Hotel!A:A, Hotel!B:B)=0, " ", LOOKUP(Y542, Hotel!A:A, Hotel!B:B)))</f>
        <v xml:space="preserve"> </v>
      </c>
      <c r="AA542" s="4" t="str">
        <f>IF(Y542 = "", "", IF(LOOKUP(Y542, Hotel!A:A, Hotel!C:C)=0, " ", LOOKUP(Y542, Hotel!A:A, Hotel!C:C)))</f>
        <v>https://www.expedia.co.kr/Denver-Hotels-Sheraton-Denver-Downtown-Hotel.h8398.Hotel-Information</v>
      </c>
    </row>
    <row r="543" spans="1:27" x14ac:dyDescent="0.3">
      <c r="A543" s="12" t="str">
        <f>LOOKUP(B543, Nation!B:B, Nation!A:A)</f>
        <v>오세아니아</v>
      </c>
      <c r="B543" s="4" t="s">
        <v>105</v>
      </c>
      <c r="C543" s="12" t="str">
        <f>LOOKUP(X543, Area!A:A, Area!B:B)</f>
        <v>나디</v>
      </c>
      <c r="D543" s="4" t="s">
        <v>4288</v>
      </c>
      <c r="E543" s="60" t="s">
        <v>1102</v>
      </c>
      <c r="F543" s="4" t="s">
        <v>4513</v>
      </c>
      <c r="G543" s="18">
        <v>42909</v>
      </c>
      <c r="H543" s="18">
        <v>42915</v>
      </c>
      <c r="I543" s="13" t="s">
        <v>8</v>
      </c>
      <c r="J543" s="13" t="s">
        <v>32</v>
      </c>
      <c r="K543" s="49"/>
      <c r="L543" s="32">
        <v>1699</v>
      </c>
      <c r="M543" s="32">
        <v>690</v>
      </c>
      <c r="N543" s="14">
        <f t="shared" si="54"/>
        <v>1354</v>
      </c>
      <c r="O543" s="15">
        <f>N543*1130</f>
        <v>1530020</v>
      </c>
      <c r="P543" s="34"/>
      <c r="Q543" s="34"/>
      <c r="R543" s="35">
        <f t="shared" si="57"/>
        <v>0</v>
      </c>
      <c r="S543" s="34">
        <f>R543*1130</f>
        <v>0</v>
      </c>
      <c r="T543" s="38">
        <f t="shared" si="55"/>
        <v>0</v>
      </c>
      <c r="U543" s="16">
        <f>LOOKUP(X543, Area!A:A, Area!E:E)</f>
        <v>11</v>
      </c>
      <c r="V543" s="17" t="str">
        <f>LOOKUP(X543, Area!A:A, Area!F:F)</f>
        <v>직항</v>
      </c>
      <c r="W543" s="39" t="str">
        <f>LOOKUP(X543, Area!A:A, Area!C:C)</f>
        <v>NAN</v>
      </c>
      <c r="X543" s="4" t="s">
        <v>666</v>
      </c>
      <c r="Y543" s="4" t="s">
        <v>4289</v>
      </c>
      <c r="Z543" s="4"/>
      <c r="AA543" s="4" t="str">
        <f>IF(Y543 = "", "", IF(LOOKUP(Y543, Hotel!A:A, Hotel!C:C)=0, " ", LOOKUP(Y543, Hotel!A:A, Hotel!C:C)))</f>
        <v>http://booking.com/3b40ae1d53a5</v>
      </c>
    </row>
    <row r="544" spans="1:27" x14ac:dyDescent="0.3">
      <c r="A544" s="12" t="str">
        <f>LOOKUP(B544, Nation!B:B, Nation!A:A)</f>
        <v>아시아</v>
      </c>
      <c r="B544" s="4" t="s">
        <v>941</v>
      </c>
      <c r="C544" s="12" t="str">
        <f>LOOKUP(X544, Area!A:A, Area!B:B)</f>
        <v>싱가포르</v>
      </c>
      <c r="D544" s="4" t="s">
        <v>3044</v>
      </c>
      <c r="E544" s="60" t="s">
        <v>1102</v>
      </c>
      <c r="F544" s="4" t="s">
        <v>3460</v>
      </c>
      <c r="G544" s="18">
        <v>42909</v>
      </c>
      <c r="H544" s="18">
        <v>42912</v>
      </c>
      <c r="I544" s="25" t="s">
        <v>8</v>
      </c>
      <c r="J544" s="13" t="s">
        <v>12</v>
      </c>
      <c r="K544" s="41"/>
      <c r="L544" s="32">
        <v>449</v>
      </c>
      <c r="M544" s="32">
        <v>150</v>
      </c>
      <c r="N544" s="14">
        <f t="shared" si="54"/>
        <v>374</v>
      </c>
      <c r="O544" s="15">
        <f>N544*1130</f>
        <v>422620</v>
      </c>
      <c r="P544" s="35">
        <v>379</v>
      </c>
      <c r="Q544" s="35">
        <v>60</v>
      </c>
      <c r="R544" s="35">
        <f t="shared" si="57"/>
        <v>349</v>
      </c>
      <c r="S544" s="34">
        <f>R544*1130</f>
        <v>394370</v>
      </c>
      <c r="T544" s="38">
        <f t="shared" si="55"/>
        <v>28250</v>
      </c>
      <c r="U544" s="16">
        <f>LOOKUP(X544, Area!A:A, Area!E:E)</f>
        <v>6</v>
      </c>
      <c r="V544" s="17" t="str">
        <f>LOOKUP(X544, Area!A:A, Area!F:F)</f>
        <v>직항</v>
      </c>
      <c r="W544" s="39" t="str">
        <f>LOOKUP(X544, Area!A:A, Area!C:C)</f>
        <v>SIN</v>
      </c>
      <c r="X544" s="4" t="s">
        <v>943</v>
      </c>
      <c r="Y544" s="4" t="s">
        <v>3462</v>
      </c>
      <c r="Z544" s="59" t="str">
        <f>IF(Y544 = "", "", IF(LOOKUP(Y544, Hotel!A:A, Hotel!B:B)=0, " ", LOOKUP(Y544, Hotel!A:A, Hotel!B:B)))</f>
        <v xml:space="preserve"> </v>
      </c>
      <c r="AA544" s="4" t="str">
        <f>IF(Y544 = "", "", IF(LOOKUP(Y544, Hotel!A:A, Hotel!C:C)=0, " ", LOOKUP(Y544, Hotel!A:A, Hotel!C:C)))</f>
        <v>http://booking.com/0eef51faa544d4</v>
      </c>
    </row>
    <row r="545" spans="1:31" x14ac:dyDescent="0.3">
      <c r="A545" s="12" t="str">
        <f>LOOKUP(B545, Nation!B:B, Nation!A:A)</f>
        <v>아시아</v>
      </c>
      <c r="B545" s="3" t="s">
        <v>91</v>
      </c>
      <c r="C545" s="12" t="str">
        <f>LOOKUP(X545, Area!A:A, Area!B:B)</f>
        <v>상하이</v>
      </c>
      <c r="D545" s="3" t="s">
        <v>3580</v>
      </c>
      <c r="E545" s="60" t="s">
        <v>1102</v>
      </c>
      <c r="F545" s="4" t="s">
        <v>3671</v>
      </c>
      <c r="G545" s="27">
        <v>42909</v>
      </c>
      <c r="H545" s="27">
        <v>42912</v>
      </c>
      <c r="I545" s="25" t="s">
        <v>8</v>
      </c>
      <c r="J545" s="25" t="s">
        <v>12</v>
      </c>
      <c r="K545" s="51"/>
      <c r="L545" s="45">
        <v>469</v>
      </c>
      <c r="M545" s="45">
        <v>180</v>
      </c>
      <c r="N545" s="14">
        <f t="shared" si="54"/>
        <v>379</v>
      </c>
      <c r="O545" s="15">
        <f>N545*1130</f>
        <v>428270</v>
      </c>
      <c r="P545" s="35"/>
      <c r="Q545" s="35">
        <v>0</v>
      </c>
      <c r="R545" s="35">
        <f t="shared" si="57"/>
        <v>0</v>
      </c>
      <c r="S545" s="34">
        <f>R545*1130</f>
        <v>0</v>
      </c>
      <c r="T545" s="38">
        <f t="shared" si="55"/>
        <v>0</v>
      </c>
      <c r="U545" s="16">
        <f>LOOKUP(X545, Area!A:A, Area!E:E)</f>
        <v>2</v>
      </c>
      <c r="V545" s="17" t="str">
        <f>LOOKUP(X545, Area!A:A, Area!F:F)</f>
        <v>직항</v>
      </c>
      <c r="W545" s="39" t="str">
        <f>LOOKUP(X545, Area!A:A, Area!C:C)</f>
        <v>PVG</v>
      </c>
      <c r="X545" s="3" t="s">
        <v>920</v>
      </c>
      <c r="Y545" s="3" t="s">
        <v>923</v>
      </c>
      <c r="Z545" s="59">
        <f>IF(Y545 = "", "", IF(LOOKUP(Y545, Hotel!A:A, Hotel!B:B)=0, " ", LOOKUP(Y545, Hotel!A:A, Hotel!B:B)))</f>
        <v>5</v>
      </c>
      <c r="AA545" s="4" t="str">
        <f>IF(Y545 = "", "", IF(LOOKUP(Y545, Hotel!A:A, Hotel!C:C)=0, " ", LOOKUP(Y545, Hotel!A:A, Hotel!C:C)))</f>
        <v>http://booking.com/b7718bd53522</v>
      </c>
    </row>
    <row r="546" spans="1:31" x14ac:dyDescent="0.3">
      <c r="A546" s="12" t="str">
        <f>LOOKUP(B546, Nation!B:B, Nation!A:A)</f>
        <v>아시아</v>
      </c>
      <c r="B546" s="4" t="s">
        <v>91</v>
      </c>
      <c r="C546" s="12" t="str">
        <f>LOOKUP(X546, Area!A:A, Area!B:B)</f>
        <v>난창</v>
      </c>
      <c r="D546" s="4" t="s">
        <v>4462</v>
      </c>
      <c r="E546" s="60" t="s">
        <v>1102</v>
      </c>
      <c r="F546" s="4" t="s">
        <v>4472</v>
      </c>
      <c r="G546" s="18">
        <v>42909</v>
      </c>
      <c r="H546" s="18">
        <v>42913</v>
      </c>
      <c r="I546" s="13" t="s">
        <v>8</v>
      </c>
      <c r="J546" s="13" t="s">
        <v>3</v>
      </c>
      <c r="K546" s="49"/>
      <c r="L546" s="32">
        <v>599</v>
      </c>
      <c r="M546" s="32">
        <v>210</v>
      </c>
      <c r="N546" s="14">
        <f t="shared" si="54"/>
        <v>494</v>
      </c>
      <c r="O546" s="15">
        <f>N546*1130</f>
        <v>558220</v>
      </c>
      <c r="P546" s="34"/>
      <c r="Q546" s="34"/>
      <c r="R546" s="35">
        <f t="shared" si="57"/>
        <v>0</v>
      </c>
      <c r="S546" s="34">
        <f>R546*1130</f>
        <v>0</v>
      </c>
      <c r="T546" s="38">
        <f t="shared" si="55"/>
        <v>0</v>
      </c>
      <c r="U546" s="16">
        <f>LOOKUP(X546, Area!A:A, Area!E:E)</f>
        <v>6</v>
      </c>
      <c r="V546" s="17" t="str">
        <f>LOOKUP(X546, Area!A:A, Area!F:F)</f>
        <v>1회</v>
      </c>
      <c r="W546" s="39" t="str">
        <f>LOOKUP(X546, Area!A:A, Area!C:C)</f>
        <v>KHN</v>
      </c>
      <c r="X546" s="4" t="s">
        <v>4463</v>
      </c>
      <c r="Y546" s="4" t="s">
        <v>4464</v>
      </c>
      <c r="Z546" s="4"/>
      <c r="AA546" s="4" t="str">
        <f>IF(Y546 = "", "", IF(LOOKUP(Y546, Hotel!A:A, Hotel!C:C)=0, " ", LOOKUP(Y546, Hotel!A:A, Hotel!C:C)))</f>
        <v>http://booking.com/d075eb43b9335</v>
      </c>
    </row>
    <row r="547" spans="1:31" x14ac:dyDescent="0.3">
      <c r="A547" s="12" t="str">
        <f>LOOKUP(B547, Nation!B:B, Nation!A:A)</f>
        <v>북미</v>
      </c>
      <c r="B547" s="3" t="s">
        <v>11</v>
      </c>
      <c r="C547" s="12" t="str">
        <f>LOOKUP(X547, Area!A:A, Area!B:B)</f>
        <v>워싱턴 시애틀</v>
      </c>
      <c r="D547" s="3" t="s">
        <v>3088</v>
      </c>
      <c r="E547" s="60" t="s">
        <v>1102</v>
      </c>
      <c r="F547" s="4" t="s">
        <v>3185</v>
      </c>
      <c r="G547" s="18">
        <v>42909</v>
      </c>
      <c r="H547" s="18">
        <v>42916</v>
      </c>
      <c r="I547" s="25" t="s">
        <v>8</v>
      </c>
      <c r="J547" s="25" t="s">
        <v>46</v>
      </c>
      <c r="K547" s="42">
        <v>204.51</v>
      </c>
      <c r="L547" s="26">
        <v>989</v>
      </c>
      <c r="M547" s="26">
        <v>270</v>
      </c>
      <c r="N547" s="14">
        <f t="shared" si="54"/>
        <v>1058.51</v>
      </c>
      <c r="O547" s="15">
        <f>N547*1130</f>
        <v>1196116.3</v>
      </c>
      <c r="P547" s="34"/>
      <c r="Q547" s="34"/>
      <c r="R547" s="35">
        <f t="shared" si="57"/>
        <v>0</v>
      </c>
      <c r="S547" s="34">
        <f>R547*1130</f>
        <v>0</v>
      </c>
      <c r="T547" s="38">
        <f t="shared" ref="T547:T578" si="58">IF(R547&gt;0, O547-S547, 0)</f>
        <v>0</v>
      </c>
      <c r="U547" s="16">
        <f>LOOKUP(X547, Area!A:A, Area!E:E)</f>
        <v>11</v>
      </c>
      <c r="V547" s="17" t="str">
        <f>LOOKUP(X547, Area!A:A, Area!F:F)</f>
        <v>직항</v>
      </c>
      <c r="W547" s="39" t="str">
        <f>LOOKUP(X547, Area!A:A, Area!C:C)</f>
        <v>SEA</v>
      </c>
      <c r="X547" s="3" t="s">
        <v>908</v>
      </c>
      <c r="Y547" s="4" t="s">
        <v>1900</v>
      </c>
      <c r="Z547" s="59">
        <f>IF(Y547 = "", "", IF(LOOKUP(Y547, Hotel!A:A, Hotel!B:B)=0, " ", LOOKUP(Y547, Hotel!A:A, Hotel!B:B)))</f>
        <v>5</v>
      </c>
      <c r="AA547" s="4" t="str">
        <f>IF(Y547 = "", "", IF(LOOKUP(Y547, Hotel!A:A, Hotel!C:C)=0, " ", LOOKUP(Y547, Hotel!A:A, Hotel!C:C)))</f>
        <v xml:space="preserve"> </v>
      </c>
    </row>
    <row r="548" spans="1:31" x14ac:dyDescent="0.3">
      <c r="A548" s="12" t="str">
        <f>LOOKUP(B548, Nation!B:B, Nation!A:A)</f>
        <v>유럽&amp;중동</v>
      </c>
      <c r="B548" s="3" t="s">
        <v>27</v>
      </c>
      <c r="C548" s="12" t="str">
        <f>LOOKUP(X548, Area!A:A, Area!B:B)</f>
        <v>아테네 아티카</v>
      </c>
      <c r="D548" s="3" t="s">
        <v>3968</v>
      </c>
      <c r="E548" s="60" t="s">
        <v>1102</v>
      </c>
      <c r="F548" s="4" t="s">
        <v>3969</v>
      </c>
      <c r="G548" s="27">
        <v>42910</v>
      </c>
      <c r="H548" s="27">
        <v>42917</v>
      </c>
      <c r="I548" s="58" t="s">
        <v>2</v>
      </c>
      <c r="J548" s="25" t="s">
        <v>46</v>
      </c>
      <c r="K548" s="49"/>
      <c r="L548" s="45">
        <v>759</v>
      </c>
      <c r="M548" s="45">
        <v>300</v>
      </c>
      <c r="N548" s="14">
        <f t="shared" si="54"/>
        <v>609</v>
      </c>
      <c r="O548" s="15">
        <f>N548*1130</f>
        <v>688170</v>
      </c>
      <c r="P548" s="35"/>
      <c r="Q548" s="35"/>
      <c r="R548" s="35"/>
      <c r="S548" s="34">
        <f>R548*1130</f>
        <v>0</v>
      </c>
      <c r="T548" s="38">
        <f t="shared" si="58"/>
        <v>0</v>
      </c>
      <c r="U548" s="16">
        <f>LOOKUP(X548, Area!A:A, Area!E:E)</f>
        <v>14</v>
      </c>
      <c r="V548" s="17" t="str">
        <f>LOOKUP(X548, Area!A:A, Area!F:F)</f>
        <v>1회</v>
      </c>
      <c r="W548" s="39" t="str">
        <f>LOOKUP(X548, Area!A:A, Area!C:C)</f>
        <v>ATH</v>
      </c>
      <c r="X548" s="3" t="s">
        <v>44</v>
      </c>
      <c r="Y548" s="4" t="s">
        <v>2738</v>
      </c>
      <c r="Z548" s="59">
        <f>IF(Y548 = "", "", IF(LOOKUP(Y548, Hotel!A:A, Hotel!B:B)=0, " ", LOOKUP(Y548, Hotel!A:A, Hotel!B:B)))</f>
        <v>5</v>
      </c>
      <c r="AA548" s="4" t="str">
        <f>IF(Y548 = "", "", IF(LOOKUP(Y548, Hotel!A:A, Hotel!C:C)=0, " ", LOOKUP(Y548, Hotel!A:A, Hotel!C:C)))</f>
        <v xml:space="preserve"> </v>
      </c>
    </row>
    <row r="549" spans="1:31" x14ac:dyDescent="0.3">
      <c r="A549" s="12" t="str">
        <f>LOOKUP(B549, Nation!B:B, Nation!A:A)</f>
        <v>아시아</v>
      </c>
      <c r="B549" s="3" t="s">
        <v>71</v>
      </c>
      <c r="C549" s="12" t="str">
        <f>LOOKUP(X549, Area!A:A, Area!B:B)</f>
        <v>방콕</v>
      </c>
      <c r="D549" s="3" t="s">
        <v>3045</v>
      </c>
      <c r="E549" s="60" t="s">
        <v>1102</v>
      </c>
      <c r="F549" s="4" t="s">
        <v>3146</v>
      </c>
      <c r="G549" s="27">
        <v>42911</v>
      </c>
      <c r="H549" s="27">
        <v>42914</v>
      </c>
      <c r="I549" s="25" t="s">
        <v>3148</v>
      </c>
      <c r="J549" s="25" t="s">
        <v>12</v>
      </c>
      <c r="K549" s="51"/>
      <c r="L549" s="26">
        <v>359</v>
      </c>
      <c r="M549" s="26">
        <v>120</v>
      </c>
      <c r="N549" s="14">
        <f t="shared" si="54"/>
        <v>299</v>
      </c>
      <c r="O549" s="15">
        <f>N549*1130</f>
        <v>337870</v>
      </c>
      <c r="P549" s="35">
        <v>289</v>
      </c>
      <c r="Q549" s="35">
        <v>60</v>
      </c>
      <c r="R549" s="35">
        <f t="shared" ref="R549:R562" si="59">(((P549*2)-Q549)/2)</f>
        <v>259</v>
      </c>
      <c r="S549" s="34">
        <f>R549*1130</f>
        <v>292670</v>
      </c>
      <c r="T549" s="38">
        <f t="shared" si="58"/>
        <v>45200</v>
      </c>
      <c r="U549" s="16">
        <f>LOOKUP(X549, Area!A:A, Area!E:E)</f>
        <v>4</v>
      </c>
      <c r="V549" s="17" t="str">
        <f>LOOKUP(X549, Area!A:A, Area!F:F)</f>
        <v>직항</v>
      </c>
      <c r="W549" s="39" t="str">
        <f>LOOKUP(X549, Area!A:A, Area!C:C)</f>
        <v>BKK</v>
      </c>
      <c r="X549" s="3" t="s">
        <v>73</v>
      </c>
      <c r="Y549" s="3" t="s">
        <v>3046</v>
      </c>
      <c r="Z549" s="59">
        <f>IF(Y549 = "", "", IF(LOOKUP(Y549, Hotel!A:A, Hotel!B:B)=0, " ", LOOKUP(Y549, Hotel!A:A, Hotel!B:B)))</f>
        <v>4</v>
      </c>
      <c r="AA549" s="4" t="str">
        <f>IF(Y549 = "", "", IF(LOOKUP(Y549, Hotel!A:A, Hotel!C:C)=0, " ", LOOKUP(Y549, Hotel!A:A, Hotel!C:C)))</f>
        <v>http://booking.com/66aa3065b7560c3e5</v>
      </c>
    </row>
    <row r="550" spans="1:31" x14ac:dyDescent="0.3">
      <c r="A550" s="12" t="str">
        <f>LOOKUP(B550, Nation!B:B, Nation!A:A)</f>
        <v>아시아</v>
      </c>
      <c r="B550" s="4" t="s">
        <v>115</v>
      </c>
      <c r="C550" s="12" t="str">
        <f>LOOKUP(X550, Area!A:A, Area!B:B)</f>
        <v>세부</v>
      </c>
      <c r="D550" s="4" t="s">
        <v>4240</v>
      </c>
      <c r="E550" s="60" t="s">
        <v>1102</v>
      </c>
      <c r="F550" s="4" t="s">
        <v>4386</v>
      </c>
      <c r="G550" s="18">
        <v>42911</v>
      </c>
      <c r="H550" s="18">
        <v>42915</v>
      </c>
      <c r="I550" s="13" t="s">
        <v>21</v>
      </c>
      <c r="J550" s="13" t="s">
        <v>3</v>
      </c>
      <c r="K550" s="65"/>
      <c r="L550" s="32">
        <v>699</v>
      </c>
      <c r="M550" s="32">
        <v>270</v>
      </c>
      <c r="N550" s="14">
        <f t="shared" si="54"/>
        <v>564</v>
      </c>
      <c r="O550" s="15">
        <f>N550*1130</f>
        <v>637320</v>
      </c>
      <c r="P550" s="34"/>
      <c r="Q550" s="34"/>
      <c r="R550" s="35">
        <f t="shared" si="59"/>
        <v>0</v>
      </c>
      <c r="S550" s="34">
        <f>R550*1130</f>
        <v>0</v>
      </c>
      <c r="T550" s="38">
        <f t="shared" si="58"/>
        <v>0</v>
      </c>
      <c r="U550" s="16">
        <f>LOOKUP(X550, Area!A:A, Area!E:E)</f>
        <v>4</v>
      </c>
      <c r="V550" s="17" t="str">
        <f>LOOKUP(X550, Area!A:A, Area!F:F)</f>
        <v>직항</v>
      </c>
      <c r="W550" s="39" t="str">
        <f>LOOKUP(X550, Area!A:A, Area!C:C)</f>
        <v>CEB</v>
      </c>
      <c r="X550" s="4" t="s">
        <v>4241</v>
      </c>
      <c r="Y550" s="4" t="s">
        <v>4387</v>
      </c>
      <c r="Z550" s="4"/>
      <c r="AA550" s="4" t="str">
        <f>IF(Y550 = "", "", IF(LOOKUP(Y550, Hotel!A:A, Hotel!C:C)=0, " ", LOOKUP(Y550, Hotel!A:A, Hotel!C:C)))</f>
        <v>http://booking.com/ca7553a3acf5597</v>
      </c>
    </row>
    <row r="551" spans="1:31" x14ac:dyDescent="0.3">
      <c r="A551" s="12" t="str">
        <f>LOOKUP(B551, Nation!B:B, Nation!A:A)</f>
        <v>아시아</v>
      </c>
      <c r="B551" s="4" t="s">
        <v>91</v>
      </c>
      <c r="C551" s="12" t="str">
        <f>LOOKUP(X551, Area!A:A, Area!B:B)</f>
        <v>소주</v>
      </c>
      <c r="D551" s="4" t="s">
        <v>4293</v>
      </c>
      <c r="E551" s="60" t="s">
        <v>1102</v>
      </c>
      <c r="F551" s="4" t="s">
        <v>4301</v>
      </c>
      <c r="G551" s="18">
        <v>42911</v>
      </c>
      <c r="H551" s="18">
        <v>42914</v>
      </c>
      <c r="I551" s="13" t="s">
        <v>21</v>
      </c>
      <c r="J551" s="13" t="s">
        <v>12</v>
      </c>
      <c r="K551" s="65"/>
      <c r="L551" s="32">
        <v>499</v>
      </c>
      <c r="M551" s="32">
        <v>180</v>
      </c>
      <c r="N551" s="14">
        <f t="shared" si="54"/>
        <v>409</v>
      </c>
      <c r="O551" s="15">
        <f>N551*1130</f>
        <v>462170</v>
      </c>
      <c r="P551" s="34"/>
      <c r="Q551" s="34"/>
      <c r="R551" s="35">
        <f t="shared" si="59"/>
        <v>0</v>
      </c>
      <c r="S551" s="34">
        <f>R551*1130</f>
        <v>0</v>
      </c>
      <c r="T551" s="38">
        <f t="shared" si="58"/>
        <v>0</v>
      </c>
      <c r="U551" s="16">
        <f>LOOKUP(X551, Area!A:A, Area!E:E)</f>
        <v>5</v>
      </c>
      <c r="V551" s="17" t="str">
        <f>LOOKUP(X551, Area!A:A, Area!F:F)</f>
        <v>1회</v>
      </c>
      <c r="W551" s="39" t="str">
        <f>LOOKUP(X551, Area!A:A, Area!C:C)</f>
        <v>SHA</v>
      </c>
      <c r="X551" s="4" t="s">
        <v>970</v>
      </c>
      <c r="Y551" s="4" t="s">
        <v>969</v>
      </c>
      <c r="Z551" s="4"/>
      <c r="AA551" s="4" t="str">
        <f>IF(Y551 = "", "", IF(LOOKUP(Y551, Hotel!A:A, Hotel!C:C)=0, " ", LOOKUP(Y551, Hotel!A:A, Hotel!C:C)))</f>
        <v>http://booking.com/a4e1fcf56cafcbe4</v>
      </c>
    </row>
    <row r="552" spans="1:31" x14ac:dyDescent="0.3">
      <c r="A552" s="12" t="str">
        <f>LOOKUP(B552, Nation!B:B, Nation!A:A)</f>
        <v>아시아</v>
      </c>
      <c r="B552" s="3" t="s">
        <v>583</v>
      </c>
      <c r="C552" s="12" t="str">
        <f>LOOKUP(X552, Area!A:A, Area!B:B)</f>
        <v>마카오</v>
      </c>
      <c r="D552" s="3" t="s">
        <v>2492</v>
      </c>
      <c r="E552" s="60" t="s">
        <v>1102</v>
      </c>
      <c r="F552" s="4" t="s">
        <v>3734</v>
      </c>
      <c r="G552" s="27">
        <v>42911</v>
      </c>
      <c r="H552" s="27">
        <v>42914</v>
      </c>
      <c r="I552" s="25" t="s">
        <v>21</v>
      </c>
      <c r="J552" s="25" t="s">
        <v>12</v>
      </c>
      <c r="K552" s="51"/>
      <c r="L552" s="45">
        <v>399</v>
      </c>
      <c r="M552" s="45">
        <v>120</v>
      </c>
      <c r="N552" s="14">
        <f t="shared" si="54"/>
        <v>339</v>
      </c>
      <c r="O552" s="15">
        <f>N552*1130</f>
        <v>383070</v>
      </c>
      <c r="P552" s="35">
        <v>319</v>
      </c>
      <c r="Q552" s="35">
        <v>60</v>
      </c>
      <c r="R552" s="35">
        <f t="shared" si="59"/>
        <v>289</v>
      </c>
      <c r="S552" s="34">
        <f>R552*1130</f>
        <v>326570</v>
      </c>
      <c r="T552" s="38">
        <f t="shared" si="58"/>
        <v>56500</v>
      </c>
      <c r="U552" s="16">
        <f>LOOKUP(X552, Area!A:A, Area!E:E)</f>
        <v>3</v>
      </c>
      <c r="V552" s="17" t="str">
        <f>LOOKUP(X552, Area!A:A, Area!F:F)</f>
        <v>직항</v>
      </c>
      <c r="W552" s="39" t="str">
        <f>LOOKUP(X552, Area!A:A, Area!C:C)</f>
        <v>MFM</v>
      </c>
      <c r="X552" s="3" t="s">
        <v>585</v>
      </c>
      <c r="Y552" s="4" t="s">
        <v>584</v>
      </c>
      <c r="Z552" s="59" t="str">
        <f>IF(Y552 = "", "", IF(LOOKUP(Y552, Hotel!A:A, Hotel!B:B)=0, " ", LOOKUP(Y552, Hotel!A:A, Hotel!B:B)))</f>
        <v xml:space="preserve"> </v>
      </c>
      <c r="AA552" s="4" t="str">
        <f>IF(Y552 = "", "", IF(LOOKUP(Y552, Hotel!A:A, Hotel!C:C)=0, " ", LOOKUP(Y552, Hotel!A:A, Hotel!C:C)))</f>
        <v>http://booking.com/b7de1186186b</v>
      </c>
    </row>
    <row r="553" spans="1:31" x14ac:dyDescent="0.3">
      <c r="A553" s="12" t="str">
        <f>LOOKUP(B553, Nation!B:B, Nation!A:A)</f>
        <v>아시아</v>
      </c>
      <c r="B553" s="24" t="s">
        <v>91</v>
      </c>
      <c r="C553" s="12" t="str">
        <f>LOOKUP(X553, Area!A:A, Area!B:B)</f>
        <v>항주</v>
      </c>
      <c r="D553" s="24" t="s">
        <v>416</v>
      </c>
      <c r="E553" s="60" t="s">
        <v>1102</v>
      </c>
      <c r="F553" s="12" t="s">
        <v>2814</v>
      </c>
      <c r="G553" s="27">
        <v>42911</v>
      </c>
      <c r="H553" s="27">
        <v>42914</v>
      </c>
      <c r="I553" s="25" t="s">
        <v>2496</v>
      </c>
      <c r="J553" s="25" t="s">
        <v>12</v>
      </c>
      <c r="K553" s="42"/>
      <c r="L553" s="14">
        <v>399</v>
      </c>
      <c r="M553" s="14">
        <v>120</v>
      </c>
      <c r="N553" s="14">
        <f t="shared" si="54"/>
        <v>339</v>
      </c>
      <c r="O553" s="15">
        <f>N553*1130</f>
        <v>383070</v>
      </c>
      <c r="P553" s="35">
        <v>319</v>
      </c>
      <c r="Q553" s="35">
        <v>60</v>
      </c>
      <c r="R553" s="35">
        <f t="shared" si="59"/>
        <v>289</v>
      </c>
      <c r="S553" s="34">
        <f>R553*1130</f>
        <v>326570</v>
      </c>
      <c r="T553" s="38">
        <f t="shared" si="58"/>
        <v>56500</v>
      </c>
      <c r="U553" s="16">
        <f>LOOKUP(X553, Area!A:A, Area!E:E)</f>
        <v>2</v>
      </c>
      <c r="V553" s="17" t="str">
        <f>LOOKUP(X553, Area!A:A, Area!F:F)</f>
        <v>직항</v>
      </c>
      <c r="W553" s="39" t="str">
        <f>LOOKUP(X553, Area!A:A, Area!C:C)</f>
        <v>HGH</v>
      </c>
      <c r="X553" s="3" t="s">
        <v>413</v>
      </c>
      <c r="Y553" s="3" t="s">
        <v>412</v>
      </c>
      <c r="Z553" s="59">
        <f>IF(Y553 = "", "", IF(LOOKUP(Y553, Hotel!A:A, Hotel!B:B)=0, " ", LOOKUP(Y553, Hotel!A:A, Hotel!B:B)))</f>
        <v>4</v>
      </c>
      <c r="AA553" s="4" t="str">
        <f>IF(Y553 = "", "", IF(LOOKUP(Y553, Hotel!A:A, Hotel!C:C)=0, " ", LOOKUP(Y553, Hotel!A:A, Hotel!C:C)))</f>
        <v>http://booking.com/73c0f0cb012337dfd</v>
      </c>
      <c r="AE553" t="s">
        <v>3933</v>
      </c>
    </row>
    <row r="554" spans="1:31" x14ac:dyDescent="0.3">
      <c r="A554" s="12" t="str">
        <f>LOOKUP(B554, Nation!B:B, Nation!A:A)</f>
        <v>아시아</v>
      </c>
      <c r="B554" s="12" t="s">
        <v>3232</v>
      </c>
      <c r="C554" s="12" t="str">
        <f>LOOKUP(X554, Area!A:A, Area!B:B)</f>
        <v>호치민</v>
      </c>
      <c r="D554" s="12" t="s">
        <v>3233</v>
      </c>
      <c r="E554" s="60" t="s">
        <v>1102</v>
      </c>
      <c r="F554" s="4" t="s">
        <v>3478</v>
      </c>
      <c r="G554" s="18">
        <v>42911</v>
      </c>
      <c r="H554" s="18">
        <v>42914</v>
      </c>
      <c r="I554" s="13" t="s">
        <v>668</v>
      </c>
      <c r="J554" s="13" t="s">
        <v>2520</v>
      </c>
      <c r="K554" s="41"/>
      <c r="L554" s="14">
        <v>319</v>
      </c>
      <c r="M554" s="14">
        <v>90</v>
      </c>
      <c r="N554" s="14">
        <f t="shared" si="54"/>
        <v>274</v>
      </c>
      <c r="O554" s="15">
        <f>N554*1130</f>
        <v>309620</v>
      </c>
      <c r="P554" s="35">
        <v>259</v>
      </c>
      <c r="Q554" s="35">
        <v>60</v>
      </c>
      <c r="R554" s="35">
        <f t="shared" si="59"/>
        <v>229</v>
      </c>
      <c r="S554" s="34">
        <f>R554*1130</f>
        <v>258770</v>
      </c>
      <c r="T554" s="38">
        <f t="shared" si="58"/>
        <v>50850</v>
      </c>
      <c r="U554" s="16">
        <f>LOOKUP(X554, Area!A:A, Area!E:E)</f>
        <v>5</v>
      </c>
      <c r="V554" s="17" t="str">
        <f>LOOKUP(X554, Area!A:A, Area!F:F)</f>
        <v>직항</v>
      </c>
      <c r="W554" s="39" t="str">
        <f>LOOKUP(X554, Area!A:A, Area!C:C)</f>
        <v>SGN</v>
      </c>
      <c r="X554" s="4" t="s">
        <v>3234</v>
      </c>
      <c r="Y554" s="4" t="s">
        <v>3235</v>
      </c>
      <c r="Z554" s="59">
        <f>IF(Y554 = "", "", IF(LOOKUP(Y554, Hotel!A:A, Hotel!B:B)=0, " ", LOOKUP(Y554, Hotel!A:A, Hotel!B:B)))</f>
        <v>5</v>
      </c>
      <c r="AA554" s="4" t="str">
        <f>IF(Y554 = "", "", IF(LOOKUP(Y554, Hotel!A:A, Hotel!C:C)=0, " ", LOOKUP(Y554, Hotel!A:A, Hotel!C:C)))</f>
        <v>http://booking.com/75fbfb9ef59766</v>
      </c>
      <c r="AE554" t="s">
        <v>3933</v>
      </c>
    </row>
    <row r="555" spans="1:31" x14ac:dyDescent="0.3">
      <c r="A555" s="12" t="str">
        <f>LOOKUP(B555, Nation!B:B, Nation!A:A)</f>
        <v>북미</v>
      </c>
      <c r="B555" s="3" t="s">
        <v>4102</v>
      </c>
      <c r="C555" s="12" t="str">
        <f>LOOKUP(X555, Area!A:A, Area!B:B)</f>
        <v>리스버그</v>
      </c>
      <c r="D555" s="3" t="s">
        <v>4101</v>
      </c>
      <c r="E555" s="60" t="s">
        <v>1102</v>
      </c>
      <c r="F555" s="3" t="s">
        <v>4104</v>
      </c>
      <c r="G555" s="18">
        <v>42911</v>
      </c>
      <c r="H555" s="18">
        <v>42914</v>
      </c>
      <c r="I555" s="25" t="s">
        <v>2</v>
      </c>
      <c r="J555" s="25" t="s">
        <v>4100</v>
      </c>
      <c r="K555" s="42"/>
      <c r="L555" s="26">
        <v>429</v>
      </c>
      <c r="M555" s="26">
        <v>180</v>
      </c>
      <c r="N555" s="14">
        <f t="shared" si="54"/>
        <v>339</v>
      </c>
      <c r="O555" s="15">
        <f>N555*1130</f>
        <v>383070</v>
      </c>
      <c r="P555" s="34"/>
      <c r="Q555" s="34"/>
      <c r="R555" s="35">
        <f t="shared" si="59"/>
        <v>0</v>
      </c>
      <c r="S555" s="34">
        <f>R555*1130</f>
        <v>0</v>
      </c>
      <c r="T555" s="38">
        <f t="shared" si="58"/>
        <v>0</v>
      </c>
      <c r="U555" s="16">
        <f>LOOKUP(X555, Area!A:A, Area!E:E)</f>
        <v>14</v>
      </c>
      <c r="V555" s="17" t="str">
        <f>LOOKUP(X555, Area!A:A, Area!F:F)</f>
        <v>직항</v>
      </c>
      <c r="W555" s="39" t="str">
        <f>LOOKUP(X555, Area!A:A, Area!C:C)</f>
        <v>IAD</v>
      </c>
      <c r="X555" s="3" t="s">
        <v>4103</v>
      </c>
      <c r="Y555" s="4" t="s">
        <v>4423</v>
      </c>
      <c r="Z555" s="59" t="str">
        <f>IF(Y555 = "", "", IF(LOOKUP(Y555, Hotel!A:A, Hotel!B:B)=0, " ", LOOKUP(Y555, Hotel!A:A, Hotel!B:B)))</f>
        <v xml:space="preserve"> </v>
      </c>
      <c r="AA555" s="4" t="str">
        <f>IF(Y555 = "", "", IF(LOOKUP(Y555, Hotel!A:A, Hotel!C:C)=0, " ", LOOKUP(Y555, Hotel!A:A, Hotel!C:C)))</f>
        <v>http://booking.com/0b230573ad73f959</v>
      </c>
      <c r="AE555" t="s">
        <v>3572</v>
      </c>
    </row>
    <row r="556" spans="1:31" x14ac:dyDescent="0.3">
      <c r="A556" s="12" t="str">
        <f>LOOKUP(B556, Nation!B:B, Nation!A:A)</f>
        <v>아시아</v>
      </c>
      <c r="B556" s="4" t="s">
        <v>91</v>
      </c>
      <c r="C556" s="12" t="str">
        <f>LOOKUP(X556, Area!A:A, Area!B:B)</f>
        <v>산동성 청도</v>
      </c>
      <c r="D556" s="4" t="s">
        <v>4246</v>
      </c>
      <c r="E556" s="60" t="s">
        <v>1102</v>
      </c>
      <c r="F556" s="4" t="s">
        <v>4404</v>
      </c>
      <c r="G556" s="18">
        <v>42911</v>
      </c>
      <c r="H556" s="18">
        <v>42914</v>
      </c>
      <c r="I556" s="13" t="s">
        <v>21</v>
      </c>
      <c r="J556" s="13" t="s">
        <v>12</v>
      </c>
      <c r="K556" s="65"/>
      <c r="L556" s="32">
        <v>539</v>
      </c>
      <c r="M556" s="32">
        <v>210</v>
      </c>
      <c r="N556" s="14">
        <f t="shared" si="54"/>
        <v>434</v>
      </c>
      <c r="O556" s="15">
        <f>N556*1130</f>
        <v>490420</v>
      </c>
      <c r="P556" s="34"/>
      <c r="Q556" s="34"/>
      <c r="R556" s="35">
        <f t="shared" si="59"/>
        <v>0</v>
      </c>
      <c r="S556" s="34">
        <f>R556*1130</f>
        <v>0</v>
      </c>
      <c r="T556" s="38">
        <f t="shared" si="58"/>
        <v>0</v>
      </c>
      <c r="U556" s="16">
        <f>LOOKUP(X556, Area!A:A, Area!E:E)</f>
        <v>1</v>
      </c>
      <c r="V556" s="17" t="str">
        <f>LOOKUP(X556, Area!A:A, Area!F:F)</f>
        <v>직항</v>
      </c>
      <c r="W556" s="39" t="str">
        <f>LOOKUP(X556, Area!A:A, Area!C:C)</f>
        <v>TAO</v>
      </c>
      <c r="X556" s="4" t="s">
        <v>820</v>
      </c>
      <c r="Y556" s="4" t="s">
        <v>819</v>
      </c>
      <c r="Z556" s="4"/>
      <c r="AA556" s="4" t="str">
        <f>IF(Y556 = "", "", IF(LOOKUP(Y556, Hotel!A:A, Hotel!C:C)=0, " ", LOOKUP(Y556, Hotel!A:A, Hotel!C:C)))</f>
        <v>http://booking.com/70bc0f538a3e47d</v>
      </c>
      <c r="AE556" t="s">
        <v>3572</v>
      </c>
    </row>
    <row r="557" spans="1:31" x14ac:dyDescent="0.3">
      <c r="A557" s="12" t="str">
        <f>LOOKUP(B557, Nation!B:B, Nation!A:A)</f>
        <v>아시아</v>
      </c>
      <c r="B557" s="12" t="s">
        <v>432</v>
      </c>
      <c r="C557" s="12" t="str">
        <f>LOOKUP(X557, Area!A:A, Area!B:B)</f>
        <v>홍콩</v>
      </c>
      <c r="D557" s="12" t="s">
        <v>443</v>
      </c>
      <c r="E557" s="60" t="s">
        <v>1102</v>
      </c>
      <c r="F557" s="4" t="s">
        <v>2985</v>
      </c>
      <c r="G557" s="27">
        <v>42911</v>
      </c>
      <c r="H557" s="27">
        <v>42914</v>
      </c>
      <c r="I557" s="13" t="s">
        <v>21</v>
      </c>
      <c r="J557" s="13" t="s">
        <v>12</v>
      </c>
      <c r="K557" s="41"/>
      <c r="L557" s="14">
        <v>499</v>
      </c>
      <c r="M557" s="14">
        <v>180</v>
      </c>
      <c r="N557" s="14">
        <f t="shared" si="54"/>
        <v>409</v>
      </c>
      <c r="O557" s="15">
        <f>N557*1130</f>
        <v>462170</v>
      </c>
      <c r="P557" s="35">
        <v>429</v>
      </c>
      <c r="Q557" s="35">
        <v>60</v>
      </c>
      <c r="R557" s="35">
        <f t="shared" si="59"/>
        <v>399</v>
      </c>
      <c r="S557" s="34">
        <f>R557*1130</f>
        <v>450870</v>
      </c>
      <c r="T557" s="38">
        <f t="shared" si="58"/>
        <v>11300</v>
      </c>
      <c r="U557" s="16">
        <f>LOOKUP(X557, Area!A:A, Area!E:E)</f>
        <v>4</v>
      </c>
      <c r="V557" s="17" t="str">
        <f>LOOKUP(X557, Area!A:A, Area!F:F)</f>
        <v>직항</v>
      </c>
      <c r="W557" s="39" t="str">
        <f>LOOKUP(X557, Area!A:A, Area!C:C)</f>
        <v>HKG</v>
      </c>
      <c r="X557" s="4" t="s">
        <v>436</v>
      </c>
      <c r="Y557" s="4" t="s">
        <v>435</v>
      </c>
      <c r="Z557" s="59">
        <f>IF(Y557 = "", "", IF(LOOKUP(Y557, Hotel!A:A, Hotel!B:B)=0, " ", LOOKUP(Y557, Hotel!A:A, Hotel!B:B)))</f>
        <v>4</v>
      </c>
      <c r="AA557" s="4" t="str">
        <f>IF(Y557 = "", "", IF(LOOKUP(Y557, Hotel!A:A, Hotel!C:C)=0, " ", LOOKUP(Y557, Hotel!A:A, Hotel!C:C)))</f>
        <v>http://booking.com/3d60717d835d</v>
      </c>
      <c r="AE557" t="s">
        <v>3572</v>
      </c>
    </row>
    <row r="558" spans="1:31" x14ac:dyDescent="0.3">
      <c r="A558" s="12" t="str">
        <f>LOOKUP(B558, Nation!B:B, Nation!A:A)</f>
        <v>아시아</v>
      </c>
      <c r="B558" s="4" t="s">
        <v>482</v>
      </c>
      <c r="C558" s="12" t="str">
        <f>LOOKUP(X558, Area!A:A, Area!B:B)</f>
        <v>타이페이</v>
      </c>
      <c r="D558" s="4" t="s">
        <v>4482</v>
      </c>
      <c r="E558" s="60" t="s">
        <v>1102</v>
      </c>
      <c r="F558" s="4" t="s">
        <v>4481</v>
      </c>
      <c r="G558" s="18">
        <v>42911</v>
      </c>
      <c r="H558" s="18">
        <v>42914</v>
      </c>
      <c r="I558" s="13" t="s">
        <v>21</v>
      </c>
      <c r="J558" s="13" t="s">
        <v>12</v>
      </c>
      <c r="K558" s="49"/>
      <c r="L558" s="32">
        <v>699</v>
      </c>
      <c r="M558" s="32">
        <v>270</v>
      </c>
      <c r="N558" s="14">
        <f t="shared" si="54"/>
        <v>564</v>
      </c>
      <c r="O558" s="15">
        <f>N558*1130</f>
        <v>637320</v>
      </c>
      <c r="P558" s="34"/>
      <c r="Q558" s="34"/>
      <c r="R558" s="35">
        <f t="shared" si="59"/>
        <v>0</v>
      </c>
      <c r="S558" s="34">
        <f>R558*1130</f>
        <v>0</v>
      </c>
      <c r="T558" s="38">
        <f t="shared" si="58"/>
        <v>0</v>
      </c>
      <c r="U558" s="16">
        <f>LOOKUP(X558, Area!A:A, Area!E:E)</f>
        <v>2</v>
      </c>
      <c r="V558" s="17" t="str">
        <f>LOOKUP(X558, Area!A:A, Area!F:F)</f>
        <v>직항</v>
      </c>
      <c r="W558" s="39" t="str">
        <f>LOOKUP(X558, Area!A:A, Area!C:C)</f>
        <v>TPE</v>
      </c>
      <c r="X558" s="4" t="s">
        <v>983</v>
      </c>
      <c r="Y558" s="4" t="s">
        <v>984</v>
      </c>
      <c r="Z558" s="4"/>
      <c r="AA558" s="4" t="str">
        <f>IF(Y558 = "", "", IF(LOOKUP(Y558, Hotel!A:A, Hotel!C:C)=0, " ", LOOKUP(Y558, Hotel!A:A, Hotel!C:C)))</f>
        <v>http://booking.com/75e3a54ed317fd0a</v>
      </c>
      <c r="AE558" t="s">
        <v>3572</v>
      </c>
    </row>
    <row r="559" spans="1:31" x14ac:dyDescent="0.3">
      <c r="A559" s="12" t="str">
        <f>LOOKUP(B559, Nation!B:B, Nation!A:A)</f>
        <v>아시아</v>
      </c>
      <c r="B559" s="4" t="s">
        <v>583</v>
      </c>
      <c r="C559" s="12" t="str">
        <f>LOOKUP(X559, Area!A:A, Area!B:B)</f>
        <v>마카오</v>
      </c>
      <c r="D559" s="4" t="s">
        <v>4466</v>
      </c>
      <c r="E559" s="60" t="s">
        <v>1102</v>
      </c>
      <c r="F559" s="4" t="s">
        <v>4497</v>
      </c>
      <c r="G559" s="18">
        <v>42912</v>
      </c>
      <c r="H559" s="18">
        <v>42915</v>
      </c>
      <c r="I559" s="13" t="s">
        <v>25</v>
      </c>
      <c r="J559" s="13" t="s">
        <v>12</v>
      </c>
      <c r="K559" s="49"/>
      <c r="L559" s="32">
        <v>369</v>
      </c>
      <c r="M559" s="32">
        <v>150</v>
      </c>
      <c r="N559" s="14">
        <f t="shared" si="54"/>
        <v>294</v>
      </c>
      <c r="O559" s="15">
        <f>N559*1130</f>
        <v>332220</v>
      </c>
      <c r="P559" s="34"/>
      <c r="Q559" s="34"/>
      <c r="R559" s="35">
        <f t="shared" si="59"/>
        <v>0</v>
      </c>
      <c r="S559" s="34">
        <f>R559*1130</f>
        <v>0</v>
      </c>
      <c r="T559" s="38">
        <f t="shared" si="58"/>
        <v>0</v>
      </c>
      <c r="U559" s="16">
        <f>LOOKUP(X559, Area!A:A, Area!E:E)</f>
        <v>3</v>
      </c>
      <c r="V559" s="17" t="str">
        <f>LOOKUP(X559, Area!A:A, Area!F:F)</f>
        <v>직항</v>
      </c>
      <c r="W559" s="39" t="str">
        <f>LOOKUP(X559, Area!A:A, Area!C:C)</f>
        <v>MFM</v>
      </c>
      <c r="X559" s="4" t="s">
        <v>585</v>
      </c>
      <c r="Y559" s="4" t="s">
        <v>4467</v>
      </c>
      <c r="Z559" s="4"/>
      <c r="AA559" s="4" t="str">
        <f>IF(Y559 = "", "", IF(LOOKUP(Y559, Hotel!A:A, Hotel!C:C)=0, " ", LOOKUP(Y559, Hotel!A:A, Hotel!C:C)))</f>
        <v>http://booking.com/781497ba3d5d79a</v>
      </c>
      <c r="AE559" t="s">
        <v>3572</v>
      </c>
    </row>
    <row r="560" spans="1:31" x14ac:dyDescent="0.3">
      <c r="A560" s="12" t="str">
        <f>LOOKUP(B560, Nation!B:B, Nation!A:A)</f>
        <v>아시아</v>
      </c>
      <c r="B560" s="12" t="s">
        <v>91</v>
      </c>
      <c r="C560" s="12" t="str">
        <f>LOOKUP(X560, Area!A:A, Area!B:B)</f>
        <v>산시 시안</v>
      </c>
      <c r="D560" s="12" t="s">
        <v>2552</v>
      </c>
      <c r="E560" s="60" t="s">
        <v>1102</v>
      </c>
      <c r="F560" s="12" t="s">
        <v>1143</v>
      </c>
      <c r="G560" s="27">
        <v>42912</v>
      </c>
      <c r="H560" s="27">
        <v>42915</v>
      </c>
      <c r="I560" s="25" t="s">
        <v>2494</v>
      </c>
      <c r="J560" s="13" t="s">
        <v>12</v>
      </c>
      <c r="K560" s="41"/>
      <c r="L560" s="14">
        <v>399</v>
      </c>
      <c r="M560" s="14">
        <v>120</v>
      </c>
      <c r="N560" s="14">
        <f t="shared" si="54"/>
        <v>339</v>
      </c>
      <c r="O560" s="15">
        <f>N560*1130</f>
        <v>383070</v>
      </c>
      <c r="P560" s="35">
        <v>319</v>
      </c>
      <c r="Q560" s="35">
        <v>60</v>
      </c>
      <c r="R560" s="35">
        <f t="shared" si="59"/>
        <v>289</v>
      </c>
      <c r="S560" s="34">
        <f>R560*1130</f>
        <v>326570</v>
      </c>
      <c r="T560" s="38">
        <f t="shared" si="58"/>
        <v>56500</v>
      </c>
      <c r="U560" s="16">
        <f>LOOKUP(X560, Area!A:A, Area!E:E)</f>
        <v>3</v>
      </c>
      <c r="V560" s="17" t="str">
        <f>LOOKUP(X560, Area!A:A, Area!F:F)</f>
        <v>직항</v>
      </c>
      <c r="W560" s="39" t="str">
        <f>LOOKUP(X560, Area!A:A, Area!C:C)</f>
        <v>XIY</v>
      </c>
      <c r="X560" s="4" t="s">
        <v>1077</v>
      </c>
      <c r="Y560" s="4" t="s">
        <v>2553</v>
      </c>
      <c r="Z560" s="59">
        <f>IF(Y560 = "", "", IF(LOOKUP(Y560, Hotel!A:A, Hotel!B:B)=0, " ", LOOKUP(Y560, Hotel!A:A, Hotel!B:B)))</f>
        <v>5</v>
      </c>
      <c r="AA560" s="4" t="str">
        <f>IF(Y560 = "", "", IF(LOOKUP(Y560, Hotel!A:A, Hotel!C:C)=0, " ", LOOKUP(Y560, Hotel!A:A, Hotel!C:C)))</f>
        <v>http://booking.com/e5720c1402b1b5b95</v>
      </c>
      <c r="AE560" t="s">
        <v>3572</v>
      </c>
    </row>
    <row r="561" spans="1:31" x14ac:dyDescent="0.3">
      <c r="A561" s="12" t="str">
        <f>LOOKUP(B561, Nation!B:B, Nation!A:A)</f>
        <v>아시아</v>
      </c>
      <c r="B561" s="24" t="s">
        <v>482</v>
      </c>
      <c r="C561" s="12" t="str">
        <f>LOOKUP(X561, Area!A:A, Area!B:B)</f>
        <v>타이중</v>
      </c>
      <c r="D561" s="24" t="s">
        <v>2594</v>
      </c>
      <c r="E561" s="60" t="s">
        <v>1102</v>
      </c>
      <c r="F561" s="12" t="s">
        <v>1174</v>
      </c>
      <c r="G561" s="27">
        <v>42912</v>
      </c>
      <c r="H561" s="27">
        <v>42915</v>
      </c>
      <c r="I561" s="25" t="s">
        <v>2494</v>
      </c>
      <c r="J561" s="25" t="s">
        <v>12</v>
      </c>
      <c r="K561" s="41"/>
      <c r="L561" s="14">
        <v>359</v>
      </c>
      <c r="M561" s="14">
        <v>120</v>
      </c>
      <c r="N561" s="14">
        <f t="shared" si="54"/>
        <v>299</v>
      </c>
      <c r="O561" s="15">
        <f>N561*1130</f>
        <v>337870</v>
      </c>
      <c r="P561" s="35">
        <v>289</v>
      </c>
      <c r="Q561" s="35">
        <v>60</v>
      </c>
      <c r="R561" s="35">
        <f t="shared" si="59"/>
        <v>259</v>
      </c>
      <c r="S561" s="34">
        <f>R561*1130</f>
        <v>292670</v>
      </c>
      <c r="T561" s="38">
        <f t="shared" si="58"/>
        <v>45200</v>
      </c>
      <c r="U561" s="16">
        <f>LOOKUP(X561, Area!A:A, Area!E:E)</f>
        <v>7</v>
      </c>
      <c r="V561" s="17" t="str">
        <f>LOOKUP(X561, Area!A:A, Area!F:F)</f>
        <v>1회</v>
      </c>
      <c r="W561" s="39" t="str">
        <f>LOOKUP(X561, Area!A:A, Area!C:C)</f>
        <v>RMQ</v>
      </c>
      <c r="X561" s="3" t="s">
        <v>977</v>
      </c>
      <c r="Y561" s="3" t="s">
        <v>976</v>
      </c>
      <c r="Z561" s="59" t="str">
        <f>IF(Y561 = "", "", IF(LOOKUP(Y561, Hotel!A:A, Hotel!B:B)=0, " ", LOOKUP(Y561, Hotel!A:A, Hotel!B:B)))</f>
        <v xml:space="preserve"> </v>
      </c>
      <c r="AA561" s="4" t="str">
        <f>IF(Y561 = "", "", IF(LOOKUP(Y561, Hotel!A:A, Hotel!C:C)=0, " ", LOOKUP(Y561, Hotel!A:A, Hotel!C:C)))</f>
        <v>http://booking.com/82cb88d0fdb478b</v>
      </c>
      <c r="AE561" t="s">
        <v>3572</v>
      </c>
    </row>
    <row r="562" spans="1:31" x14ac:dyDescent="0.3">
      <c r="A562" s="12" t="str">
        <f>LOOKUP(B562, Nation!B:B, Nation!A:A)</f>
        <v>아시아</v>
      </c>
      <c r="B562" s="3" t="s">
        <v>91</v>
      </c>
      <c r="C562" s="12" t="str">
        <f>LOOKUP(X562, Area!A:A, Area!B:B)</f>
        <v>광둥성 롱승</v>
      </c>
      <c r="D562" s="3" t="s">
        <v>2493</v>
      </c>
      <c r="E562" s="60" t="s">
        <v>1102</v>
      </c>
      <c r="F562" s="4" t="s">
        <v>3730</v>
      </c>
      <c r="G562" s="27">
        <v>42912</v>
      </c>
      <c r="H562" s="27">
        <v>42915</v>
      </c>
      <c r="I562" s="25" t="s">
        <v>25</v>
      </c>
      <c r="J562" s="25" t="s">
        <v>12</v>
      </c>
      <c r="K562" s="51"/>
      <c r="L562" s="45">
        <v>319</v>
      </c>
      <c r="M562" s="45">
        <v>90</v>
      </c>
      <c r="N562" s="14">
        <f t="shared" si="54"/>
        <v>274</v>
      </c>
      <c r="O562" s="15">
        <f>N562*1130</f>
        <v>309620</v>
      </c>
      <c r="P562" s="35">
        <v>239</v>
      </c>
      <c r="Q562" s="35">
        <v>0</v>
      </c>
      <c r="R562" s="35">
        <f t="shared" si="59"/>
        <v>239</v>
      </c>
      <c r="S562" s="34">
        <f>R562*1130</f>
        <v>270070</v>
      </c>
      <c r="T562" s="38">
        <f t="shared" si="58"/>
        <v>39550</v>
      </c>
      <c r="U562" s="16">
        <f>LOOKUP(X562, Area!A:A, Area!E:E)</f>
        <v>14</v>
      </c>
      <c r="V562" s="17" t="str">
        <f>LOOKUP(X562, Area!A:A, Area!F:F)</f>
        <v>1회</v>
      </c>
      <c r="W562" s="39" t="str">
        <f>LOOKUP(X562, Area!A:A, Area!C:C)</f>
        <v>KWL</v>
      </c>
      <c r="X562" s="3" t="s">
        <v>2208</v>
      </c>
      <c r="Y562" s="3" t="s">
        <v>570</v>
      </c>
      <c r="Z562" s="59" t="str">
        <f>IF(Y562 = "", "", IF(LOOKUP(Y562, Hotel!A:A, Hotel!B:B)=0, " ", LOOKUP(Y562, Hotel!A:A, Hotel!B:B)))</f>
        <v xml:space="preserve"> </v>
      </c>
      <c r="AA562" s="4" t="str">
        <f>IF(Y562 = "", "", IF(LOOKUP(Y562, Hotel!A:A, Hotel!C:C)=0, " ", LOOKUP(Y562, Hotel!A:A, Hotel!C:C)))</f>
        <v>http://www.agoda.com/ko-kr/guilin-longsheng-huamei-international-hotel/hotel/guilin-cn.html</v>
      </c>
      <c r="AE562" t="s">
        <v>3572</v>
      </c>
    </row>
    <row r="563" spans="1:31" x14ac:dyDescent="0.3">
      <c r="A563" s="12" t="str">
        <f>LOOKUP(B563, Nation!B:B, Nation!A:A)</f>
        <v>아시아</v>
      </c>
      <c r="B563" s="4" t="s">
        <v>432</v>
      </c>
      <c r="C563" s="12" t="str">
        <f>LOOKUP(X563, Area!A:A, Area!B:B)</f>
        <v>홍콩</v>
      </c>
      <c r="D563" s="4" t="s">
        <v>3840</v>
      </c>
      <c r="E563" s="60" t="s">
        <v>1102</v>
      </c>
      <c r="F563" s="4" t="s">
        <v>3941</v>
      </c>
      <c r="G563" s="18">
        <v>42912</v>
      </c>
      <c r="H563" s="18">
        <v>42915</v>
      </c>
      <c r="I563" s="57" t="s">
        <v>25</v>
      </c>
      <c r="J563" s="13" t="s">
        <v>12</v>
      </c>
      <c r="K563" s="49"/>
      <c r="L563" s="32">
        <v>569</v>
      </c>
      <c r="M563" s="32">
        <v>210</v>
      </c>
      <c r="N563" s="14">
        <f t="shared" si="54"/>
        <v>464</v>
      </c>
      <c r="O563" s="15">
        <f>N563*1130</f>
        <v>524320</v>
      </c>
      <c r="P563" s="35"/>
      <c r="Q563" s="35"/>
      <c r="R563" s="35"/>
      <c r="S563" s="34">
        <f>R563*1130</f>
        <v>0</v>
      </c>
      <c r="T563" s="38">
        <f t="shared" si="58"/>
        <v>0</v>
      </c>
      <c r="U563" s="16">
        <f>LOOKUP(X563, Area!A:A, Area!E:E)</f>
        <v>4</v>
      </c>
      <c r="V563" s="17" t="str">
        <f>LOOKUP(X563, Area!A:A, Area!F:F)</f>
        <v>직항</v>
      </c>
      <c r="W563" s="39" t="str">
        <f>LOOKUP(X563, Area!A:A, Area!C:C)</f>
        <v>HKG</v>
      </c>
      <c r="X563" s="4" t="s">
        <v>436</v>
      </c>
      <c r="Y563" s="4" t="s">
        <v>3949</v>
      </c>
      <c r="Z563" s="59">
        <f>IF(Y563 = "", "", IF(LOOKUP(Y563, Hotel!A:A, Hotel!B:B)=0, " ", LOOKUP(Y563, Hotel!A:A, Hotel!B:B)))</f>
        <v>5</v>
      </c>
      <c r="AA563" s="4" t="str">
        <f>IF(Y563 = "", "", IF(LOOKUP(Y563, Hotel!A:A, Hotel!C:C)=0, " ", LOOKUP(Y563, Hotel!A:A, Hotel!C:C)))</f>
        <v>http://booking.com/e9281e00b129a</v>
      </c>
      <c r="AE563" t="s">
        <v>3572</v>
      </c>
    </row>
    <row r="564" spans="1:31" x14ac:dyDescent="0.3">
      <c r="A564" s="12" t="str">
        <f>LOOKUP(B564, Nation!B:B, Nation!A:A)</f>
        <v>아시아</v>
      </c>
      <c r="B564" s="3" t="s">
        <v>91</v>
      </c>
      <c r="C564" s="12" t="str">
        <f>LOOKUP(X564, Area!A:A, Area!B:B)</f>
        <v>항주</v>
      </c>
      <c r="D564" s="3" t="s">
        <v>416</v>
      </c>
      <c r="E564" s="60" t="s">
        <v>1102</v>
      </c>
      <c r="F564" s="4" t="s">
        <v>3700</v>
      </c>
      <c r="G564" s="27">
        <v>42912</v>
      </c>
      <c r="H564" s="27">
        <v>42915</v>
      </c>
      <c r="I564" s="25" t="s">
        <v>25</v>
      </c>
      <c r="J564" s="25" t="s">
        <v>12</v>
      </c>
      <c r="K564" s="51"/>
      <c r="L564" s="45">
        <v>399</v>
      </c>
      <c r="M564" s="45">
        <v>120</v>
      </c>
      <c r="N564" s="14">
        <f t="shared" si="54"/>
        <v>339</v>
      </c>
      <c r="O564" s="15">
        <f>N564*1130</f>
        <v>383070</v>
      </c>
      <c r="P564" s="35">
        <v>319</v>
      </c>
      <c r="Q564" s="35">
        <v>60</v>
      </c>
      <c r="R564" s="35">
        <f>(((P564*2)-Q564)/2)</f>
        <v>289</v>
      </c>
      <c r="S564" s="34">
        <f>R564*1130</f>
        <v>326570</v>
      </c>
      <c r="T564" s="38">
        <f t="shared" si="58"/>
        <v>56500</v>
      </c>
      <c r="U564" s="16">
        <f>LOOKUP(X564, Area!A:A, Area!E:E)</f>
        <v>2</v>
      </c>
      <c r="V564" s="17" t="str">
        <f>LOOKUP(X564, Area!A:A, Area!F:F)</f>
        <v>직항</v>
      </c>
      <c r="W564" s="39" t="str">
        <f>LOOKUP(X564, Area!A:A, Area!C:C)</f>
        <v>HGH</v>
      </c>
      <c r="X564" s="3" t="s">
        <v>413</v>
      </c>
      <c r="Y564" s="3" t="s">
        <v>412</v>
      </c>
      <c r="Z564" s="59">
        <f>IF(Y564 = "", "", IF(LOOKUP(Y564, Hotel!A:A, Hotel!B:B)=0, " ", LOOKUP(Y564, Hotel!A:A, Hotel!B:B)))</f>
        <v>4</v>
      </c>
      <c r="AA564" s="4" t="str">
        <f>IF(Y564 = "", "", IF(LOOKUP(Y564, Hotel!A:A, Hotel!C:C)=0, " ", LOOKUP(Y564, Hotel!A:A, Hotel!C:C)))</f>
        <v>http://booking.com/73c0f0cb012337dfd</v>
      </c>
      <c r="AE564" t="s">
        <v>3572</v>
      </c>
    </row>
    <row r="565" spans="1:31" x14ac:dyDescent="0.3">
      <c r="A565" s="12" t="str">
        <f>LOOKUP(B565, Nation!B:B, Nation!A:A)</f>
        <v>아시아</v>
      </c>
      <c r="B565" s="3" t="s">
        <v>91</v>
      </c>
      <c r="C565" s="12" t="str">
        <f>LOOKUP(X565, Area!A:A, Area!B:B)</f>
        <v>상하이</v>
      </c>
      <c r="D565" s="3" t="s">
        <v>3936</v>
      </c>
      <c r="E565" s="60" t="s">
        <v>1102</v>
      </c>
      <c r="F565" s="4" t="s">
        <v>4010</v>
      </c>
      <c r="G565" s="27">
        <v>42912</v>
      </c>
      <c r="H565" s="27">
        <v>42915</v>
      </c>
      <c r="I565" s="58" t="s">
        <v>25</v>
      </c>
      <c r="J565" s="25" t="s">
        <v>12</v>
      </c>
      <c r="K565" s="49"/>
      <c r="L565" s="45">
        <v>399</v>
      </c>
      <c r="M565" s="45">
        <v>120</v>
      </c>
      <c r="N565" s="14">
        <f t="shared" si="54"/>
        <v>339</v>
      </c>
      <c r="O565" s="15">
        <f>N565*1130</f>
        <v>383070</v>
      </c>
      <c r="P565" s="35">
        <v>289</v>
      </c>
      <c r="Q565" s="35">
        <v>0</v>
      </c>
      <c r="R565" s="35">
        <f>(((P565*2)-Q565)/2)</f>
        <v>289</v>
      </c>
      <c r="S565" s="34">
        <f>R565*1130</f>
        <v>326570</v>
      </c>
      <c r="T565" s="38">
        <f t="shared" si="58"/>
        <v>56500</v>
      </c>
      <c r="U565" s="16">
        <f>LOOKUP(X565, Area!A:A, Area!E:E)</f>
        <v>2</v>
      </c>
      <c r="V565" s="17" t="str">
        <f>LOOKUP(X565, Area!A:A, Area!F:F)</f>
        <v>직항</v>
      </c>
      <c r="W565" s="39" t="str">
        <f>LOOKUP(X565, Area!A:A, Area!C:C)</f>
        <v>PVG</v>
      </c>
      <c r="X565" s="3" t="s">
        <v>920</v>
      </c>
      <c r="Y565" s="3" t="s">
        <v>922</v>
      </c>
      <c r="Z565" s="59">
        <f>IF(Y565 = "", "", IF(LOOKUP(Y565, Hotel!A:A, Hotel!B:B)=0, " ", LOOKUP(Y565, Hotel!A:A, Hotel!B:B)))</f>
        <v>4</v>
      </c>
      <c r="AA565" s="4" t="str">
        <f>IF(Y565 = "", "", IF(LOOKUP(Y565, Hotel!A:A, Hotel!C:C)=0, " ", LOOKUP(Y565, Hotel!A:A, Hotel!C:C)))</f>
        <v>http://booking.com/64c5ef80ef2a</v>
      </c>
      <c r="AE565" t="s">
        <v>3572</v>
      </c>
    </row>
    <row r="566" spans="1:31" x14ac:dyDescent="0.3">
      <c r="A566" s="12" t="str">
        <f>LOOKUP(B566, Nation!B:B, Nation!A:A)</f>
        <v>중앙아메리카</v>
      </c>
      <c r="B566" s="12" t="s">
        <v>374</v>
      </c>
      <c r="C566" s="12" t="str">
        <f>LOOKUP(X566, Area!A:A, Area!B:B)</f>
        <v>마나구아</v>
      </c>
      <c r="D566" s="12" t="s">
        <v>2532</v>
      </c>
      <c r="E566" s="60" t="s">
        <v>1102</v>
      </c>
      <c r="F566" s="4" t="s">
        <v>3133</v>
      </c>
      <c r="G566" s="18">
        <v>42912</v>
      </c>
      <c r="H566" s="18">
        <v>42916</v>
      </c>
      <c r="I566" s="13" t="s">
        <v>2494</v>
      </c>
      <c r="J566" s="13" t="s">
        <v>3</v>
      </c>
      <c r="K566" s="41"/>
      <c r="L566" s="14">
        <v>479</v>
      </c>
      <c r="M566" s="14">
        <v>180</v>
      </c>
      <c r="N566" s="14">
        <f t="shared" si="54"/>
        <v>389</v>
      </c>
      <c r="O566" s="15">
        <f>N566*1130</f>
        <v>439570</v>
      </c>
      <c r="P566" s="34"/>
      <c r="Q566" s="34"/>
      <c r="R566" s="35">
        <f>(((P566*2)-Q566)/2)</f>
        <v>0</v>
      </c>
      <c r="S566" s="34">
        <f>R566*1130</f>
        <v>0</v>
      </c>
      <c r="T566" s="38">
        <f t="shared" si="58"/>
        <v>0</v>
      </c>
      <c r="U566" s="16">
        <f>LOOKUP(X566, Area!A:A, Area!E:E)</f>
        <v>37</v>
      </c>
      <c r="V566" s="17" t="str">
        <f>LOOKUP(X566, Area!A:A, Area!F:F)</f>
        <v>2회</v>
      </c>
      <c r="W566" s="39" t="str">
        <f>LOOKUP(X566, Area!A:A, Area!C:C)</f>
        <v>MGA</v>
      </c>
      <c r="X566" s="3" t="s">
        <v>2228</v>
      </c>
      <c r="Y566" s="4" t="s">
        <v>1524</v>
      </c>
      <c r="Z566" s="59" t="str">
        <f>IF(Y566 = "", "", IF(LOOKUP(Y566, Hotel!A:A, Hotel!B:B)=0, " ", LOOKUP(Y566, Hotel!A:A, Hotel!B:B)))</f>
        <v xml:space="preserve"> </v>
      </c>
      <c r="AA566" s="4" t="str">
        <f>IF(Y566 = "", "", IF(LOOKUP(Y566, Hotel!A:A, Hotel!C:C)=0, " ", LOOKUP(Y566, Hotel!A:A, Hotel!C:C)))</f>
        <v>http://booking.com/73f6d2ceb66b69</v>
      </c>
      <c r="AE566" t="s">
        <v>3572</v>
      </c>
    </row>
    <row r="567" spans="1:31" x14ac:dyDescent="0.3">
      <c r="A567" s="12" t="str">
        <f>LOOKUP(B567, Nation!B:B, Nation!A:A)</f>
        <v>아시아</v>
      </c>
      <c r="B567" s="4" t="s">
        <v>760</v>
      </c>
      <c r="C567" s="12" t="str">
        <f>LOOKUP(X567, Area!A:A, Area!B:B)</f>
        <v>씨엠립</v>
      </c>
      <c r="D567" s="4" t="s">
        <v>4253</v>
      </c>
      <c r="E567" s="60" t="s">
        <v>4194</v>
      </c>
      <c r="F567" s="4" t="s">
        <v>4219</v>
      </c>
      <c r="G567" s="18">
        <v>42912</v>
      </c>
      <c r="H567" s="18">
        <v>42915</v>
      </c>
      <c r="I567" s="13" t="s">
        <v>25</v>
      </c>
      <c r="J567" s="13" t="s">
        <v>12</v>
      </c>
      <c r="K567" s="51"/>
      <c r="L567" s="45">
        <v>359</v>
      </c>
      <c r="M567" s="45">
        <v>120</v>
      </c>
      <c r="N567" s="14">
        <f t="shared" si="54"/>
        <v>299</v>
      </c>
      <c r="O567" s="15">
        <f>N567*1130</f>
        <v>337870</v>
      </c>
      <c r="P567" s="64">
        <v>289</v>
      </c>
      <c r="Q567" s="64">
        <v>120</v>
      </c>
      <c r="R567" s="35">
        <f>(((P567*2)-Q567)/2)</f>
        <v>229</v>
      </c>
      <c r="S567" s="34">
        <f>R567*1130</f>
        <v>258770</v>
      </c>
      <c r="T567" s="38">
        <f t="shared" si="58"/>
        <v>79100</v>
      </c>
      <c r="U567" s="16">
        <f>LOOKUP(X567, Area!A:A, Area!E:E)</f>
        <v>5</v>
      </c>
      <c r="V567" s="17" t="str">
        <f>LOOKUP(X567, Area!A:A, Area!F:F)</f>
        <v>직항</v>
      </c>
      <c r="W567" s="39" t="str">
        <f>LOOKUP(X567, Area!A:A, Area!C:C)</f>
        <v>REP</v>
      </c>
      <c r="X567" s="3" t="s">
        <v>3040</v>
      </c>
      <c r="Y567" s="3" t="s">
        <v>4589</v>
      </c>
      <c r="Z567" s="3"/>
      <c r="AA567" s="4" t="str">
        <f>IF(Y567 = "", "", IF(LOOKUP(Y567, Hotel!A:A, Hotel!C:C)=0, " ", LOOKUP(Y567, Hotel!A:A, Hotel!C:C)))</f>
        <v>http://booking.com/5b649983edee926a9</v>
      </c>
      <c r="AE567" t="s">
        <v>3572</v>
      </c>
    </row>
    <row r="568" spans="1:31" x14ac:dyDescent="0.3">
      <c r="A568" s="12" t="str">
        <f>LOOKUP(B568, Nation!B:B, Nation!A:A)</f>
        <v>아시아</v>
      </c>
      <c r="B568" s="3" t="s">
        <v>91</v>
      </c>
      <c r="C568" s="12" t="str">
        <f>LOOKUP(X568, Area!A:A, Area!B:B)</f>
        <v>하이난 산야</v>
      </c>
      <c r="D568" s="3" t="s">
        <v>2611</v>
      </c>
      <c r="E568" s="60" t="s">
        <v>1102</v>
      </c>
      <c r="F568" s="4" t="s">
        <v>3977</v>
      </c>
      <c r="G568" s="27">
        <v>42912</v>
      </c>
      <c r="H568" s="27">
        <v>42915</v>
      </c>
      <c r="I568" s="58" t="s">
        <v>25</v>
      </c>
      <c r="J568" s="25" t="s">
        <v>12</v>
      </c>
      <c r="K568" s="49"/>
      <c r="L568" s="45">
        <v>399</v>
      </c>
      <c r="M568" s="45">
        <v>120</v>
      </c>
      <c r="N568" s="14">
        <f t="shared" si="54"/>
        <v>339</v>
      </c>
      <c r="O568" s="15">
        <f>N568*1130</f>
        <v>383070</v>
      </c>
      <c r="P568" s="35">
        <v>319</v>
      </c>
      <c r="Q568" s="35">
        <v>60</v>
      </c>
      <c r="R568" s="35">
        <f>(((P568*2)-Q568)/2)</f>
        <v>289</v>
      </c>
      <c r="S568" s="34">
        <f>R568*1130</f>
        <v>326570</v>
      </c>
      <c r="T568" s="38">
        <f t="shared" si="58"/>
        <v>56500</v>
      </c>
      <c r="U568" s="16">
        <f>LOOKUP(X568, Area!A:A, Area!E:E)</f>
        <v>9</v>
      </c>
      <c r="V568" s="17" t="str">
        <f>LOOKUP(X568, Area!A:A, Area!F:F)</f>
        <v>1회</v>
      </c>
      <c r="W568" s="39" t="str">
        <f>LOOKUP(X568, Area!A:A, Area!C:C)</f>
        <v>SYX</v>
      </c>
      <c r="X568" s="3" t="s">
        <v>889</v>
      </c>
      <c r="Y568" s="3" t="s">
        <v>890</v>
      </c>
      <c r="Z568" s="59" t="str">
        <f>IF(Y568 = "", "", IF(LOOKUP(Y568, Hotel!A:A, Hotel!B:B)=0, " ", LOOKUP(Y568, Hotel!A:A, Hotel!B:B)))</f>
        <v xml:space="preserve"> </v>
      </c>
      <c r="AA568" s="4" t="str">
        <f>IF(Y568 = "", "", IF(LOOKUP(Y568, Hotel!A:A, Hotel!C:C)=0, " ", LOOKUP(Y568, Hotel!A:A, Hotel!C:C)))</f>
        <v>http://booking.com/718c0fb7b2a8</v>
      </c>
      <c r="AE568" t="s">
        <v>3572</v>
      </c>
    </row>
    <row r="569" spans="1:31" x14ac:dyDescent="0.3">
      <c r="A569" s="12" t="str">
        <f>LOOKUP(B569, Nation!B:B, Nation!A:A)</f>
        <v>아시아</v>
      </c>
      <c r="B569" s="3" t="s">
        <v>432</v>
      </c>
      <c r="C569" s="12" t="str">
        <f>LOOKUP(X569, Area!A:A, Area!B:B)</f>
        <v>홍콩</v>
      </c>
      <c r="D569" s="3" t="s">
        <v>3865</v>
      </c>
      <c r="E569" s="60" t="s">
        <v>1102</v>
      </c>
      <c r="F569" s="4" t="s">
        <v>3993</v>
      </c>
      <c r="G569" s="27">
        <v>42912</v>
      </c>
      <c r="H569" s="27">
        <v>42915</v>
      </c>
      <c r="I569" s="58" t="s">
        <v>25</v>
      </c>
      <c r="J569" s="25" t="s">
        <v>12</v>
      </c>
      <c r="K569" s="49"/>
      <c r="L569" s="45">
        <v>949</v>
      </c>
      <c r="M569" s="45">
        <v>360</v>
      </c>
      <c r="N569" s="14">
        <f t="shared" si="54"/>
        <v>769</v>
      </c>
      <c r="O569" s="15">
        <f>N569*1130</f>
        <v>868970</v>
      </c>
      <c r="P569" s="35"/>
      <c r="Q569" s="35"/>
      <c r="R569" s="35"/>
      <c r="S569" s="34">
        <f>R569*1130</f>
        <v>0</v>
      </c>
      <c r="T569" s="38">
        <f t="shared" si="58"/>
        <v>0</v>
      </c>
      <c r="U569" s="16">
        <f>LOOKUP(X569, Area!A:A, Area!E:E)</f>
        <v>4</v>
      </c>
      <c r="V569" s="17" t="str">
        <f>LOOKUP(X569, Area!A:A, Area!F:F)</f>
        <v>직항</v>
      </c>
      <c r="W569" s="39" t="str">
        <f>LOOKUP(X569, Area!A:A, Area!C:C)</f>
        <v>HKG</v>
      </c>
      <c r="X569" s="3" t="s">
        <v>436</v>
      </c>
      <c r="Y569" s="3" t="s">
        <v>3946</v>
      </c>
      <c r="Z569" s="59" t="str">
        <f>IF(Y569 = "", "", IF(LOOKUP(Y569, Hotel!A:A, Hotel!B:B)=0, " ", LOOKUP(Y569, Hotel!A:A, Hotel!B:B)))</f>
        <v xml:space="preserve"> </v>
      </c>
      <c r="AA569" s="4" t="str">
        <f>IF(Y569 = "", "", IF(LOOKUP(Y569, Hotel!A:A, Hotel!C:C)=0, " ", LOOKUP(Y569, Hotel!A:A, Hotel!C:C)))</f>
        <v>http://booking.com/adb165fa31ef95d6</v>
      </c>
      <c r="AE569" t="s">
        <v>3572</v>
      </c>
    </row>
    <row r="570" spans="1:31" x14ac:dyDescent="0.3">
      <c r="A570" s="12" t="str">
        <f>LOOKUP(B570, Nation!B:B, Nation!A:A)</f>
        <v>북미</v>
      </c>
      <c r="B570" s="4" t="s">
        <v>11</v>
      </c>
      <c r="C570" s="12" t="str">
        <f>LOOKUP(X570, Area!A:A, Area!B:B)</f>
        <v>플로리다 마이애미</v>
      </c>
      <c r="D570" s="4" t="s">
        <v>2647</v>
      </c>
      <c r="E570" s="60" t="s">
        <v>1102</v>
      </c>
      <c r="F570" s="4" t="s">
        <v>3833</v>
      </c>
      <c r="G570" s="18">
        <v>42912</v>
      </c>
      <c r="H570" s="18">
        <v>42916</v>
      </c>
      <c r="I570" s="13" t="s">
        <v>25</v>
      </c>
      <c r="J570" s="13" t="s">
        <v>3</v>
      </c>
      <c r="K570" s="43">
        <v>105.29</v>
      </c>
      <c r="L570" s="32">
        <v>409</v>
      </c>
      <c r="M570" s="32">
        <v>120</v>
      </c>
      <c r="N570" s="14">
        <f t="shared" si="54"/>
        <v>454.28999999999996</v>
      </c>
      <c r="O570" s="15">
        <f>N570*1130</f>
        <v>513347.69999999995</v>
      </c>
      <c r="P570" s="35"/>
      <c r="Q570" s="35"/>
      <c r="R570" s="35">
        <f>(((P570*2)-Q570)/2)</f>
        <v>0</v>
      </c>
      <c r="S570" s="34">
        <f>R570*1130</f>
        <v>0</v>
      </c>
      <c r="T570" s="38">
        <f t="shared" si="58"/>
        <v>0</v>
      </c>
      <c r="U570" s="16">
        <f>LOOKUP(X570, Area!A:A, Area!E:E)</f>
        <v>18</v>
      </c>
      <c r="V570" s="17" t="str">
        <f>LOOKUP(X570, Area!A:A, Area!F:F)</f>
        <v>1회</v>
      </c>
      <c r="W570" s="39" t="str">
        <f>LOOKUP(X570, Area!A:A, Area!C:C)</f>
        <v>MIA</v>
      </c>
      <c r="X570" s="4" t="s">
        <v>644</v>
      </c>
      <c r="Y570" s="4" t="s">
        <v>3874</v>
      </c>
      <c r="Z570" s="59">
        <f>IF(Y570 = "", "", IF(LOOKUP(Y570, Hotel!A:A, Hotel!B:B)=0, " ", LOOKUP(Y570, Hotel!A:A, Hotel!B:B)))</f>
        <v>5</v>
      </c>
      <c r="AA570" s="4" t="str">
        <f>IF(Y570 = "", "", IF(LOOKUP(Y570, Hotel!A:A, Hotel!C:C)=0, " ", LOOKUP(Y570, Hotel!A:A, Hotel!C:C)))</f>
        <v xml:space="preserve"> </v>
      </c>
      <c r="AE570" t="s">
        <v>3572</v>
      </c>
    </row>
    <row r="571" spans="1:31" x14ac:dyDescent="0.3">
      <c r="A571" s="12" t="str">
        <f>LOOKUP(B571, Nation!B:B, Nation!A:A)</f>
        <v>아시아</v>
      </c>
      <c r="B571" s="3" t="s">
        <v>249</v>
      </c>
      <c r="C571" s="12" t="str">
        <f>LOOKUP(X571, Area!A:A, Area!B:B)</f>
        <v>호치민</v>
      </c>
      <c r="D571" s="3" t="s">
        <v>3516</v>
      </c>
      <c r="E571" s="60" t="s">
        <v>1102</v>
      </c>
      <c r="F571" s="4" t="s">
        <v>3574</v>
      </c>
      <c r="G571" s="18">
        <v>42912</v>
      </c>
      <c r="H571" s="18">
        <v>42917</v>
      </c>
      <c r="I571" s="25" t="s">
        <v>25</v>
      </c>
      <c r="J571" s="25" t="s">
        <v>78</v>
      </c>
      <c r="K571" s="41"/>
      <c r="L571" s="32">
        <v>769</v>
      </c>
      <c r="M571" s="32">
        <v>330</v>
      </c>
      <c r="N571" s="14">
        <f t="shared" si="54"/>
        <v>604</v>
      </c>
      <c r="O571" s="15">
        <f>N571*1130</f>
        <v>682520</v>
      </c>
      <c r="P571" s="35"/>
      <c r="Q571" s="35"/>
      <c r="R571" s="35"/>
      <c r="S571" s="34"/>
      <c r="T571" s="38">
        <f t="shared" si="58"/>
        <v>0</v>
      </c>
      <c r="U571" s="16">
        <f>LOOKUP(X571, Area!A:A, Area!E:E)</f>
        <v>5</v>
      </c>
      <c r="V571" s="17" t="str">
        <f>LOOKUP(X571, Area!A:A, Area!F:F)</f>
        <v>직항</v>
      </c>
      <c r="W571" s="39" t="str">
        <f>LOOKUP(X571, Area!A:A, Area!C:C)</f>
        <v>SGN</v>
      </c>
      <c r="X571" s="3" t="s">
        <v>1001</v>
      </c>
      <c r="Y571" s="3" t="s">
        <v>4438</v>
      </c>
      <c r="Z571" s="59">
        <f>IF(Y571 = "", "", IF(LOOKUP(Y571, Hotel!A:A, Hotel!B:B)=0, " ", LOOKUP(Y571, Hotel!A:A, Hotel!B:B)))</f>
        <v>5</v>
      </c>
      <c r="AA571" s="4" t="str">
        <f>IF(Y571 = "", "", IF(LOOKUP(Y571, Hotel!A:A, Hotel!C:C)=0, " ", LOOKUP(Y571, Hotel!A:A, Hotel!C:C)))</f>
        <v xml:space="preserve"> </v>
      </c>
      <c r="AE571" t="s">
        <v>3572</v>
      </c>
    </row>
    <row r="572" spans="1:31" x14ac:dyDescent="0.3">
      <c r="A572" s="12" t="str">
        <f>LOOKUP(B572, Nation!B:B, Nation!A:A)</f>
        <v>오세아니아</v>
      </c>
      <c r="B572" s="12" t="s">
        <v>7</v>
      </c>
      <c r="C572" s="12" t="str">
        <f>LOOKUP(X572, Area!A:A, Area!B:B)</f>
        <v>퀸즈랜드 골드코스트</v>
      </c>
      <c r="D572" s="12" t="s">
        <v>2634</v>
      </c>
      <c r="E572" s="60" t="s">
        <v>1102</v>
      </c>
      <c r="F572" s="12" t="s">
        <v>2822</v>
      </c>
      <c r="G572" s="18">
        <v>42913</v>
      </c>
      <c r="H572" s="18">
        <v>42916</v>
      </c>
      <c r="I572" s="13" t="s">
        <v>2818</v>
      </c>
      <c r="J572" s="25" t="s">
        <v>12</v>
      </c>
      <c r="K572" s="41"/>
      <c r="L572" s="14">
        <v>369</v>
      </c>
      <c r="M572" s="14">
        <v>120</v>
      </c>
      <c r="N572" s="14">
        <f t="shared" si="54"/>
        <v>309</v>
      </c>
      <c r="O572" s="15">
        <f>N572*1130</f>
        <v>349170</v>
      </c>
      <c r="P572" s="35">
        <v>289</v>
      </c>
      <c r="Q572" s="35">
        <v>60</v>
      </c>
      <c r="R572" s="35">
        <f t="shared" ref="R572:R590" si="60">(((P572*2)-Q572)/2)</f>
        <v>259</v>
      </c>
      <c r="S572" s="34">
        <f>R572*1130</f>
        <v>292670</v>
      </c>
      <c r="T572" s="38">
        <f t="shared" si="58"/>
        <v>56500</v>
      </c>
      <c r="U572" s="16">
        <f>LOOKUP(X572, Area!A:A, Area!E:E)</f>
        <v>13</v>
      </c>
      <c r="V572" s="17" t="str">
        <f>LOOKUP(X572, Area!A:A, Area!F:F)</f>
        <v>1회</v>
      </c>
      <c r="W572" s="39" t="str">
        <f>LOOKUP(X572, Area!A:A, Area!C:C)</f>
        <v>OOL</v>
      </c>
      <c r="X572" s="3" t="s">
        <v>369</v>
      </c>
      <c r="Y572" s="4" t="s">
        <v>371</v>
      </c>
      <c r="Z572" s="59" t="str">
        <f>IF(Y572 = "", "", IF(LOOKUP(Y572, Hotel!A:A, Hotel!B:B)=0, " ", LOOKUP(Y572, Hotel!A:A, Hotel!B:B)))</f>
        <v xml:space="preserve"> </v>
      </c>
      <c r="AA572" s="4" t="str">
        <f>IF(Y572 = "", "", IF(LOOKUP(Y572, Hotel!A:A, Hotel!C:C)=0, " ", LOOKUP(Y572, Hotel!A:A, Hotel!C:C)))</f>
        <v>http://booking.com/01b12505e45e4f6c</v>
      </c>
      <c r="AE572" t="s">
        <v>3572</v>
      </c>
    </row>
    <row r="573" spans="1:31" x14ac:dyDescent="0.3">
      <c r="A573" s="12" t="str">
        <f>LOOKUP(B573, Nation!B:B, Nation!A:A)</f>
        <v>아시아</v>
      </c>
      <c r="B573" s="3" t="s">
        <v>71</v>
      </c>
      <c r="C573" s="12" t="str">
        <f>LOOKUP(X573, Area!A:A, Area!B:B)</f>
        <v>코사무이</v>
      </c>
      <c r="D573" s="3" t="s">
        <v>3665</v>
      </c>
      <c r="E573" s="60" t="s">
        <v>1102</v>
      </c>
      <c r="F573" s="4" t="s">
        <v>3674</v>
      </c>
      <c r="G573" s="27">
        <v>42914</v>
      </c>
      <c r="H573" s="27">
        <v>42917</v>
      </c>
      <c r="I573" s="25" t="s">
        <v>15</v>
      </c>
      <c r="J573" s="25" t="s">
        <v>12</v>
      </c>
      <c r="K573" s="51"/>
      <c r="L573" s="45">
        <v>399</v>
      </c>
      <c r="M573" s="45">
        <v>120</v>
      </c>
      <c r="N573" s="14">
        <f t="shared" si="54"/>
        <v>339</v>
      </c>
      <c r="O573" s="15">
        <f>N573*1130</f>
        <v>383070</v>
      </c>
      <c r="P573" s="35">
        <v>319</v>
      </c>
      <c r="Q573" s="35">
        <v>60</v>
      </c>
      <c r="R573" s="35">
        <f t="shared" si="60"/>
        <v>289</v>
      </c>
      <c r="S573" s="34">
        <f>R573*1130</f>
        <v>326570</v>
      </c>
      <c r="T573" s="38">
        <f t="shared" si="58"/>
        <v>56500</v>
      </c>
      <c r="U573" s="16">
        <f>LOOKUP(X573, Area!A:A, Area!E:E)</f>
        <v>9</v>
      </c>
      <c r="V573" s="17" t="str">
        <f>LOOKUP(X573, Area!A:A, Area!F:F)</f>
        <v>1회</v>
      </c>
      <c r="W573" s="39" t="str">
        <f>LOOKUP(X573, Area!A:A, Area!C:C)</f>
        <v>USM</v>
      </c>
      <c r="X573" s="3" t="s">
        <v>501</v>
      </c>
      <c r="Y573" s="4" t="s">
        <v>3625</v>
      </c>
      <c r="Z573" s="59">
        <f>IF(Y573 = "", "", IF(LOOKUP(Y573, Hotel!A:A, Hotel!B:B)=0, " ", LOOKUP(Y573, Hotel!A:A, Hotel!B:B)))</f>
        <v>4</v>
      </c>
      <c r="AA573" s="4" t="str">
        <f>IF(Y573 = "", "", IF(LOOKUP(Y573, Hotel!A:A, Hotel!C:C)=0, " ", LOOKUP(Y573, Hotel!A:A, Hotel!C:C)))</f>
        <v>http://booking.com/d7c10191ba0448230</v>
      </c>
      <c r="AE573" t="s">
        <v>3572</v>
      </c>
    </row>
    <row r="574" spans="1:31" x14ac:dyDescent="0.3">
      <c r="A574" s="12" t="str">
        <f>LOOKUP(B574, Nation!B:B, Nation!A:A)</f>
        <v>아시아</v>
      </c>
      <c r="B574" s="4" t="s">
        <v>432</v>
      </c>
      <c r="C574" s="12" t="str">
        <f>LOOKUP(X574, Area!A:A, Area!B:B)</f>
        <v>홍콩</v>
      </c>
      <c r="D574" s="4" t="s">
        <v>443</v>
      </c>
      <c r="E574" s="60" t="s">
        <v>4194</v>
      </c>
      <c r="F574" s="4" t="s">
        <v>4195</v>
      </c>
      <c r="G574" s="18">
        <v>42914</v>
      </c>
      <c r="H574" s="18">
        <v>42917</v>
      </c>
      <c r="I574" s="13" t="s">
        <v>15</v>
      </c>
      <c r="J574" s="13" t="s">
        <v>12</v>
      </c>
      <c r="K574" s="51"/>
      <c r="L574" s="45">
        <v>499</v>
      </c>
      <c r="M574" s="45">
        <v>180</v>
      </c>
      <c r="N574" s="14">
        <f t="shared" si="54"/>
        <v>409</v>
      </c>
      <c r="O574" s="15">
        <f>N574*1130</f>
        <v>462170</v>
      </c>
      <c r="P574" s="35">
        <v>429</v>
      </c>
      <c r="Q574" s="35">
        <v>60</v>
      </c>
      <c r="R574" s="35">
        <f t="shared" si="60"/>
        <v>399</v>
      </c>
      <c r="S574" s="34">
        <f>R574*1130</f>
        <v>450870</v>
      </c>
      <c r="T574" s="38">
        <f t="shared" si="58"/>
        <v>11300</v>
      </c>
      <c r="U574" s="16">
        <f>LOOKUP(X574, Area!A:A, Area!E:E)</f>
        <v>4</v>
      </c>
      <c r="V574" s="17" t="str">
        <f>LOOKUP(X574, Area!A:A, Area!F:F)</f>
        <v>직항</v>
      </c>
      <c r="W574" s="39" t="str">
        <f>LOOKUP(X574, Area!A:A, Area!C:C)</f>
        <v>HKG</v>
      </c>
      <c r="X574" s="3" t="s">
        <v>436</v>
      </c>
      <c r="Y574" s="3" t="s">
        <v>435</v>
      </c>
      <c r="Z574" s="3"/>
      <c r="AA574" s="4" t="str">
        <f>IF(Y574 = "", "", IF(LOOKUP(Y574, Hotel!A:A, Hotel!C:C)=0, " ", LOOKUP(Y574, Hotel!A:A, Hotel!C:C)))</f>
        <v>http://booking.com/3d60717d835d</v>
      </c>
      <c r="AE574" t="s">
        <v>3572</v>
      </c>
    </row>
    <row r="575" spans="1:31" x14ac:dyDescent="0.3">
      <c r="A575" s="12" t="str">
        <f>LOOKUP(B575, Nation!B:B, Nation!A:A)</f>
        <v>아시아</v>
      </c>
      <c r="B575" s="3" t="s">
        <v>91</v>
      </c>
      <c r="C575" s="12" t="str">
        <f>LOOKUP(X575, Area!A:A, Area!B:B)</f>
        <v>우시</v>
      </c>
      <c r="D575" s="3" t="s">
        <v>3393</v>
      </c>
      <c r="E575" s="60" t="s">
        <v>1102</v>
      </c>
      <c r="F575" s="4" t="s">
        <v>3479</v>
      </c>
      <c r="G575" s="18">
        <v>42914</v>
      </c>
      <c r="H575" s="18">
        <v>42918</v>
      </c>
      <c r="I575" s="25" t="s">
        <v>15</v>
      </c>
      <c r="J575" s="25" t="s">
        <v>3</v>
      </c>
      <c r="K575" s="51"/>
      <c r="L575" s="26">
        <v>649</v>
      </c>
      <c r="M575" s="26">
        <v>240</v>
      </c>
      <c r="N575" s="14">
        <f t="shared" si="54"/>
        <v>529</v>
      </c>
      <c r="O575" s="15">
        <f>N575*1130</f>
        <v>597770</v>
      </c>
      <c r="P575" s="34"/>
      <c r="Q575" s="34"/>
      <c r="R575" s="35">
        <f t="shared" si="60"/>
        <v>0</v>
      </c>
      <c r="S575" s="34">
        <f>R575*1130</f>
        <v>0</v>
      </c>
      <c r="T575" s="38">
        <f t="shared" si="58"/>
        <v>0</v>
      </c>
      <c r="U575" s="16">
        <f>LOOKUP(X575, Area!A:A, Area!E:E)</f>
        <v>7</v>
      </c>
      <c r="V575" s="17" t="str">
        <f>LOOKUP(X575, Area!A:A, Area!F:F)</f>
        <v>1회</v>
      </c>
      <c r="W575" s="39" t="str">
        <f>LOOKUP(X575, Area!A:A, Area!C:C)</f>
        <v>WUX</v>
      </c>
      <c r="X575" s="3" t="s">
        <v>3394</v>
      </c>
      <c r="Y575" s="4" t="s">
        <v>2738</v>
      </c>
      <c r="Z575" s="59">
        <f>IF(Y575 = "", "", IF(LOOKUP(Y575, Hotel!A:A, Hotel!B:B)=0, " ", LOOKUP(Y575, Hotel!A:A, Hotel!B:B)))</f>
        <v>5</v>
      </c>
      <c r="AA575" s="4" t="str">
        <f>IF(Y575 = "", "", IF(LOOKUP(Y575, Hotel!A:A, Hotel!C:C)=0, " ", LOOKUP(Y575, Hotel!A:A, Hotel!C:C)))</f>
        <v xml:space="preserve"> </v>
      </c>
      <c r="AE575" t="s">
        <v>3572</v>
      </c>
    </row>
    <row r="576" spans="1:31" x14ac:dyDescent="0.3">
      <c r="A576" s="12" t="str">
        <f>LOOKUP(B576, Nation!B:B, Nation!A:A)</f>
        <v>북미</v>
      </c>
      <c r="B576" s="3" t="s">
        <v>11</v>
      </c>
      <c r="C576" s="12" t="str">
        <f>LOOKUP(X576, Area!A:A, Area!B:B)</f>
        <v>미주리 브랜슨</v>
      </c>
      <c r="D576" s="3" t="s">
        <v>3667</v>
      </c>
      <c r="E576" s="60" t="s">
        <v>1102</v>
      </c>
      <c r="F576" s="4" t="s">
        <v>3668</v>
      </c>
      <c r="G576" s="27">
        <v>42915</v>
      </c>
      <c r="H576" s="27">
        <v>42918</v>
      </c>
      <c r="I576" s="25" t="s">
        <v>18</v>
      </c>
      <c r="J576" s="25" t="s">
        <v>12</v>
      </c>
      <c r="K576" s="51"/>
      <c r="L576" s="45">
        <v>509</v>
      </c>
      <c r="M576" s="45">
        <v>180</v>
      </c>
      <c r="N576" s="14">
        <f t="shared" si="54"/>
        <v>419</v>
      </c>
      <c r="O576" s="15">
        <f>N576*1130</f>
        <v>473470</v>
      </c>
      <c r="P576" s="35"/>
      <c r="Q576" s="35">
        <v>0</v>
      </c>
      <c r="R576" s="35">
        <f t="shared" si="60"/>
        <v>0</v>
      </c>
      <c r="S576" s="34">
        <f>R576*1130</f>
        <v>0</v>
      </c>
      <c r="T576" s="38">
        <f t="shared" si="58"/>
        <v>0</v>
      </c>
      <c r="U576" s="16">
        <f>LOOKUP(X576, Area!A:A, Area!E:E)</f>
        <v>0</v>
      </c>
      <c r="V576" s="17" t="str">
        <f>LOOKUP(X576, Area!A:A, Area!F:F)</f>
        <v>없음</v>
      </c>
      <c r="W576" s="39" t="str">
        <f>LOOKUP(X576, Area!A:A, Area!C:C)</f>
        <v>BKG</v>
      </c>
      <c r="X576" s="3" t="s">
        <v>140</v>
      </c>
      <c r="Y576" s="3" t="s">
        <v>3445</v>
      </c>
      <c r="Z576" s="59">
        <f>IF(Y576 = "", "", IF(LOOKUP(Y576, Hotel!A:A, Hotel!B:B)=0, " ", LOOKUP(Y576, Hotel!A:A, Hotel!B:B)))</f>
        <v>4</v>
      </c>
      <c r="AA576" s="4" t="str">
        <f>IF(Y576 = "", "", IF(LOOKUP(Y576, Hotel!A:A, Hotel!C:C)=0, " ", LOOKUP(Y576, Hotel!A:A, Hotel!C:C)))</f>
        <v>http://booking.com/6284a722cba4</v>
      </c>
      <c r="AE576" t="s">
        <v>3572</v>
      </c>
    </row>
    <row r="577" spans="1:31" x14ac:dyDescent="0.3">
      <c r="A577" s="12" t="str">
        <f>LOOKUP(B577, Nation!B:B, Nation!A:A)</f>
        <v>유럽&amp;중동</v>
      </c>
      <c r="B577" s="4" t="s">
        <v>318</v>
      </c>
      <c r="C577" s="12" t="str">
        <f>LOOKUP(X577, Area!A:A, Area!B:B)</f>
        <v>남부 에인</v>
      </c>
      <c r="D577" s="4" t="s">
        <v>4127</v>
      </c>
      <c r="E577" s="60" t="s">
        <v>4194</v>
      </c>
      <c r="F577" s="4" t="s">
        <v>4226</v>
      </c>
      <c r="G577" s="18">
        <v>42915</v>
      </c>
      <c r="H577" s="18">
        <v>42918</v>
      </c>
      <c r="I577" s="13" t="s">
        <v>18</v>
      </c>
      <c r="J577" s="13" t="s">
        <v>12</v>
      </c>
      <c r="K577" s="51"/>
      <c r="L577" s="45">
        <v>379</v>
      </c>
      <c r="M577" s="45">
        <v>150</v>
      </c>
      <c r="N577" s="14">
        <f t="shared" si="54"/>
        <v>304</v>
      </c>
      <c r="O577" s="15">
        <f>N577*1130</f>
        <v>343520</v>
      </c>
      <c r="P577" s="34"/>
      <c r="Q577" s="34"/>
      <c r="R577" s="35">
        <f t="shared" si="60"/>
        <v>0</v>
      </c>
      <c r="S577" s="34">
        <f>R577*1130</f>
        <v>0</v>
      </c>
      <c r="T577" s="38">
        <f t="shared" si="58"/>
        <v>0</v>
      </c>
      <c r="U577" s="16">
        <f>LOOKUP(X577, Area!A:A, Area!E:E)</f>
        <v>16</v>
      </c>
      <c r="V577" s="17" t="str">
        <f>LOOKUP(X577, Area!A:A, Area!F:F)</f>
        <v>1회</v>
      </c>
      <c r="W577" s="39" t="str">
        <f>LOOKUP(X577, Area!A:A, Area!C:C)</f>
        <v>TLV</v>
      </c>
      <c r="X577" s="3" t="s">
        <v>325</v>
      </c>
      <c r="Y577" s="3" t="s">
        <v>4128</v>
      </c>
      <c r="Z577" s="3"/>
      <c r="AA577" s="4" t="str">
        <f>IF(Y577 = "", "", IF(LOOKUP(Y577, Hotel!A:A, Hotel!C:C)=0, " ", LOOKUP(Y577, Hotel!A:A, Hotel!C:C)))</f>
        <v xml:space="preserve"> http://booking.com/a6523be65376df4e</v>
      </c>
      <c r="AE577" t="s">
        <v>3572</v>
      </c>
    </row>
    <row r="578" spans="1:31" x14ac:dyDescent="0.3">
      <c r="A578" s="12" t="str">
        <f>LOOKUP(B578, Nation!B:B, Nation!A:A)</f>
        <v>아시아</v>
      </c>
      <c r="B578" s="4" t="s">
        <v>91</v>
      </c>
      <c r="C578" s="12" t="str">
        <f>LOOKUP(X578, Area!A:A, Area!B:B)</f>
        <v>상하이</v>
      </c>
      <c r="D578" s="4" t="s">
        <v>3936</v>
      </c>
      <c r="E578" s="60" t="s">
        <v>1102</v>
      </c>
      <c r="F578" s="4" t="s">
        <v>3947</v>
      </c>
      <c r="G578" s="18">
        <v>42915</v>
      </c>
      <c r="H578" s="18">
        <v>42918</v>
      </c>
      <c r="I578" s="57" t="s">
        <v>18</v>
      </c>
      <c r="J578" s="13" t="s">
        <v>12</v>
      </c>
      <c r="K578" s="49"/>
      <c r="L578" s="32">
        <v>399</v>
      </c>
      <c r="M578" s="32">
        <v>120</v>
      </c>
      <c r="N578" s="14">
        <f t="shared" ref="N578:N641" si="61">(((L578+K578)*2)-M578)/2</f>
        <v>339</v>
      </c>
      <c r="O578" s="15">
        <f>N578*1130</f>
        <v>383070</v>
      </c>
      <c r="P578" s="35">
        <v>289</v>
      </c>
      <c r="Q578" s="35">
        <v>0</v>
      </c>
      <c r="R578" s="35">
        <f t="shared" si="60"/>
        <v>289</v>
      </c>
      <c r="S578" s="34">
        <f>R578*1130</f>
        <v>326570</v>
      </c>
      <c r="T578" s="38">
        <f t="shared" si="58"/>
        <v>56500</v>
      </c>
      <c r="U578" s="16">
        <f>LOOKUP(X578, Area!A:A, Area!E:E)</f>
        <v>2</v>
      </c>
      <c r="V578" s="17" t="str">
        <f>LOOKUP(X578, Area!A:A, Area!F:F)</f>
        <v>직항</v>
      </c>
      <c r="W578" s="39" t="str">
        <f>LOOKUP(X578, Area!A:A, Area!C:C)</f>
        <v>PVG</v>
      </c>
      <c r="X578" s="4" t="s">
        <v>920</v>
      </c>
      <c r="Y578" s="4" t="s">
        <v>922</v>
      </c>
      <c r="Z578" s="59">
        <f>IF(Y578 = "", "", IF(LOOKUP(Y578, Hotel!A:A, Hotel!B:B)=0, " ", LOOKUP(Y578, Hotel!A:A, Hotel!B:B)))</f>
        <v>4</v>
      </c>
      <c r="AA578" s="4" t="str">
        <f>IF(Y578 = "", "", IF(LOOKUP(Y578, Hotel!A:A, Hotel!C:C)=0, " ", LOOKUP(Y578, Hotel!A:A, Hotel!C:C)))</f>
        <v>http://booking.com/64c5ef80ef2a</v>
      </c>
      <c r="AE578" t="s">
        <v>3572</v>
      </c>
    </row>
    <row r="579" spans="1:31" x14ac:dyDescent="0.3">
      <c r="A579" s="12" t="str">
        <f>LOOKUP(B579, Nation!B:B, Nation!A:A)</f>
        <v>아시아</v>
      </c>
      <c r="B579" s="4" t="s">
        <v>941</v>
      </c>
      <c r="C579" s="12" t="str">
        <f>LOOKUP(X579, Area!A:A, Area!B:B)</f>
        <v>싱가포르</v>
      </c>
      <c r="D579" s="4" t="s">
        <v>3484</v>
      </c>
      <c r="E579" s="60" t="s">
        <v>1102</v>
      </c>
      <c r="F579" s="4" t="s">
        <v>3552</v>
      </c>
      <c r="G579" s="18">
        <v>42915</v>
      </c>
      <c r="H579" s="18">
        <v>42918</v>
      </c>
      <c r="I579" s="13" t="s">
        <v>18</v>
      </c>
      <c r="J579" s="13" t="s">
        <v>12</v>
      </c>
      <c r="K579" s="43"/>
      <c r="L579" s="32">
        <v>419</v>
      </c>
      <c r="M579" s="32">
        <v>150</v>
      </c>
      <c r="N579" s="14">
        <f t="shared" si="61"/>
        <v>344</v>
      </c>
      <c r="O579" s="15">
        <f>N579*1130</f>
        <v>388720</v>
      </c>
      <c r="P579" s="35"/>
      <c r="Q579" s="35"/>
      <c r="R579" s="35">
        <f t="shared" si="60"/>
        <v>0</v>
      </c>
      <c r="S579" s="34">
        <f>R579*1130</f>
        <v>0</v>
      </c>
      <c r="T579" s="38">
        <f t="shared" ref="T579:T610" si="62">IF(R579&gt;0, O579-S579, 0)</f>
        <v>0</v>
      </c>
      <c r="U579" s="16">
        <f>LOOKUP(X579, Area!A:A, Area!E:E)</f>
        <v>6</v>
      </c>
      <c r="V579" s="17" t="str">
        <f>LOOKUP(X579, Area!A:A, Area!F:F)</f>
        <v>직항</v>
      </c>
      <c r="W579" s="39" t="str">
        <f>LOOKUP(X579, Area!A:A, Area!C:C)</f>
        <v>SIN</v>
      </c>
      <c r="X579" s="4" t="s">
        <v>943</v>
      </c>
      <c r="Y579" s="4" t="s">
        <v>946</v>
      </c>
      <c r="Z579" s="59">
        <f>IF(Y579 = "", "", IF(LOOKUP(Y579, Hotel!A:A, Hotel!B:B)=0, " ", LOOKUP(Y579, Hotel!A:A, Hotel!B:B)))</f>
        <v>4</v>
      </c>
      <c r="AA579" s="4" t="str">
        <f>IF(Y579 = "", "", IF(LOOKUP(Y579, Hotel!A:A, Hotel!C:C)=0, " ", LOOKUP(Y579, Hotel!A:A, Hotel!C:C)))</f>
        <v>http://booking.com/b77070442aaddd6</v>
      </c>
      <c r="AE579" t="s">
        <v>3572</v>
      </c>
    </row>
    <row r="580" spans="1:31" x14ac:dyDescent="0.3">
      <c r="A580" s="12" t="str">
        <f>LOOKUP(B580, Nation!B:B, Nation!A:A)</f>
        <v>아시아</v>
      </c>
      <c r="B580" s="3" t="s">
        <v>941</v>
      </c>
      <c r="C580" s="12" t="str">
        <f>LOOKUP(X580, Area!A:A, Area!B:B)</f>
        <v>싱가포르</v>
      </c>
      <c r="D580" s="3" t="s">
        <v>3044</v>
      </c>
      <c r="E580" s="60" t="s">
        <v>1102</v>
      </c>
      <c r="F580" s="4" t="s">
        <v>3149</v>
      </c>
      <c r="G580" s="27">
        <v>42916</v>
      </c>
      <c r="H580" s="27">
        <v>42919</v>
      </c>
      <c r="I580" s="25" t="s">
        <v>3137</v>
      </c>
      <c r="J580" s="25" t="s">
        <v>12</v>
      </c>
      <c r="K580" s="51"/>
      <c r="L580" s="26">
        <v>499</v>
      </c>
      <c r="M580" s="26">
        <v>180</v>
      </c>
      <c r="N580" s="14">
        <f t="shared" si="61"/>
        <v>409</v>
      </c>
      <c r="O580" s="15">
        <f>N580*1130</f>
        <v>462170</v>
      </c>
      <c r="P580" s="35">
        <v>429</v>
      </c>
      <c r="Q580" s="35">
        <v>60</v>
      </c>
      <c r="R580" s="35">
        <f t="shared" si="60"/>
        <v>399</v>
      </c>
      <c r="S580" s="34">
        <f>R580*1130</f>
        <v>450870</v>
      </c>
      <c r="T580" s="38">
        <f t="shared" si="62"/>
        <v>11300</v>
      </c>
      <c r="U580" s="16">
        <f>LOOKUP(X580, Area!A:A, Area!E:E)</f>
        <v>6</v>
      </c>
      <c r="V580" s="17" t="str">
        <f>LOOKUP(X580, Area!A:A, Area!F:F)</f>
        <v>직항</v>
      </c>
      <c r="W580" s="39" t="str">
        <f>LOOKUP(X580, Area!A:A, Area!C:C)</f>
        <v>SIN</v>
      </c>
      <c r="X580" s="3" t="s">
        <v>943</v>
      </c>
      <c r="Y580" s="3" t="s">
        <v>945</v>
      </c>
      <c r="Z580" s="59">
        <f>IF(Y580 = "", "", IF(LOOKUP(Y580, Hotel!A:A, Hotel!B:B)=0, " ", LOOKUP(Y580, Hotel!A:A, Hotel!B:B)))</f>
        <v>5</v>
      </c>
      <c r="AA580" s="4" t="str">
        <f>IF(Y580 = "", "", IF(LOOKUP(Y580, Hotel!A:A, Hotel!C:C)=0, " ", LOOKUP(Y580, Hotel!A:A, Hotel!C:C)))</f>
        <v>http://booking.com/3122df72a21408e5</v>
      </c>
      <c r="AE580" t="s">
        <v>3572</v>
      </c>
    </row>
    <row r="581" spans="1:31" x14ac:dyDescent="0.3">
      <c r="A581" s="12" t="str">
        <f>LOOKUP(B581, Nation!B:B, Nation!A:A)</f>
        <v>아시아</v>
      </c>
      <c r="B581" s="24" t="s">
        <v>91</v>
      </c>
      <c r="C581" s="12" t="str">
        <f>LOOKUP(X581, Area!A:A, Area!B:B)</f>
        <v>광둥성 심천</v>
      </c>
      <c r="D581" s="24" t="s">
        <v>2506</v>
      </c>
      <c r="E581" s="60" t="s">
        <v>1102</v>
      </c>
      <c r="F581" s="12" t="s">
        <v>2511</v>
      </c>
      <c r="G581" s="27">
        <v>42916</v>
      </c>
      <c r="H581" s="27">
        <v>42919</v>
      </c>
      <c r="I581" s="25" t="s">
        <v>2512</v>
      </c>
      <c r="J581" s="25" t="s">
        <v>12</v>
      </c>
      <c r="K581" s="42"/>
      <c r="L581" s="14">
        <v>319</v>
      </c>
      <c r="M581" s="14">
        <v>90</v>
      </c>
      <c r="N581" s="14">
        <f t="shared" si="61"/>
        <v>274</v>
      </c>
      <c r="O581" s="15">
        <f>N581*1130</f>
        <v>309620</v>
      </c>
      <c r="P581" s="35">
        <v>259</v>
      </c>
      <c r="Q581" s="35">
        <v>60</v>
      </c>
      <c r="R581" s="35">
        <f t="shared" si="60"/>
        <v>229</v>
      </c>
      <c r="S581" s="34">
        <f>R581*1130</f>
        <v>258770</v>
      </c>
      <c r="T581" s="38">
        <f t="shared" si="62"/>
        <v>50850</v>
      </c>
      <c r="U581" s="16">
        <f>LOOKUP(X581, Area!A:A, Area!E:E)</f>
        <v>4</v>
      </c>
      <c r="V581" s="17" t="str">
        <f>LOOKUP(X581, Area!A:A, Area!F:F)</f>
        <v>직항</v>
      </c>
      <c r="W581" s="39" t="str">
        <f>LOOKUP(X581, Area!A:A, Area!C:C)</f>
        <v>SZX</v>
      </c>
      <c r="X581" s="3" t="s">
        <v>928</v>
      </c>
      <c r="Y581" s="3" t="s">
        <v>2507</v>
      </c>
      <c r="Z581" s="59" t="str">
        <f>IF(Y581 = "", "", IF(LOOKUP(Y581, Hotel!A:A, Hotel!B:B)=0, " ", LOOKUP(Y581, Hotel!A:A, Hotel!B:B)))</f>
        <v xml:space="preserve"> </v>
      </c>
      <c r="AA581" s="4" t="str">
        <f>IF(Y581 = "", "", IF(LOOKUP(Y581, Hotel!A:A, Hotel!C:C)=0, " ", LOOKUP(Y581, Hotel!A:A, Hotel!C:C)))</f>
        <v>http://booking.com/7f530ce29135</v>
      </c>
      <c r="AE581" t="s">
        <v>3572</v>
      </c>
    </row>
    <row r="582" spans="1:31" x14ac:dyDescent="0.3">
      <c r="A582" s="12" t="str">
        <f>LOOKUP(B582, Nation!B:B, Nation!A:A)</f>
        <v>아시아</v>
      </c>
      <c r="B582" s="3" t="s">
        <v>91</v>
      </c>
      <c r="C582" s="12" t="str">
        <f>LOOKUP(X582, Area!A:A, Area!B:B)</f>
        <v>계림</v>
      </c>
      <c r="D582" s="3" t="s">
        <v>3963</v>
      </c>
      <c r="E582" s="60" t="s">
        <v>1102</v>
      </c>
      <c r="F582" s="4" t="s">
        <v>3987</v>
      </c>
      <c r="G582" s="27">
        <v>42916</v>
      </c>
      <c r="H582" s="27">
        <v>42919</v>
      </c>
      <c r="I582" s="58" t="s">
        <v>8</v>
      </c>
      <c r="J582" s="25" t="s">
        <v>12</v>
      </c>
      <c r="K582" s="49"/>
      <c r="L582" s="45">
        <v>399</v>
      </c>
      <c r="M582" s="45">
        <v>120</v>
      </c>
      <c r="N582" s="14">
        <f t="shared" si="61"/>
        <v>339</v>
      </c>
      <c r="O582" s="15">
        <f>N582*1130</f>
        <v>383070</v>
      </c>
      <c r="P582" s="35">
        <v>319</v>
      </c>
      <c r="Q582" s="35">
        <v>60</v>
      </c>
      <c r="R582" s="35">
        <f t="shared" si="60"/>
        <v>289</v>
      </c>
      <c r="S582" s="34">
        <f>R582*1130</f>
        <v>326570</v>
      </c>
      <c r="T582" s="38">
        <f t="shared" si="62"/>
        <v>56500</v>
      </c>
      <c r="U582" s="16">
        <f>LOOKUP(X582, Area!A:A, Area!E:E)</f>
        <v>14</v>
      </c>
      <c r="V582" s="17" t="str">
        <f>LOOKUP(X582, Area!A:A, Area!F:F)</f>
        <v>1회</v>
      </c>
      <c r="W582" s="39" t="str">
        <f>LOOKUP(X582, Area!A:A, Area!C:C)</f>
        <v>KWL</v>
      </c>
      <c r="X582" s="3" t="s">
        <v>388</v>
      </c>
      <c r="Y582" s="3" t="s">
        <v>4587</v>
      </c>
      <c r="Z582" s="59" t="str">
        <f>IF(Y582 = "", "", IF(LOOKUP(Y582, Hotel!A:A, Hotel!B:B)=0, " ", LOOKUP(Y582, Hotel!A:A, Hotel!B:B)))</f>
        <v xml:space="preserve"> </v>
      </c>
      <c r="AA582" s="4" t="str">
        <f>IF(Y582 = "", "", IF(LOOKUP(Y582, Hotel!A:A, Hotel!C:C)=0, " ", LOOKUP(Y582, Hotel!A:A, Hotel!C:C)))</f>
        <v>http://booking.com/42e6a158da430</v>
      </c>
      <c r="AE582" t="s">
        <v>3572</v>
      </c>
    </row>
    <row r="583" spans="1:31" x14ac:dyDescent="0.3">
      <c r="A583" s="12" t="str">
        <f>LOOKUP(B583, Nation!B:B, Nation!A:A)</f>
        <v>아시아</v>
      </c>
      <c r="B583" s="3" t="s">
        <v>88</v>
      </c>
      <c r="C583" s="12" t="str">
        <f>LOOKUP(X583, Area!A:A, Area!B:B)</f>
        <v>쿠알라룸프르</v>
      </c>
      <c r="D583" s="3" t="s">
        <v>3101</v>
      </c>
      <c r="E583" s="60" t="s">
        <v>1102</v>
      </c>
      <c r="F583" s="4" t="s">
        <v>3336</v>
      </c>
      <c r="G583" s="18">
        <v>42916</v>
      </c>
      <c r="H583" s="18">
        <v>42919</v>
      </c>
      <c r="I583" s="25" t="s">
        <v>8</v>
      </c>
      <c r="J583" s="25" t="s">
        <v>12</v>
      </c>
      <c r="K583" s="51"/>
      <c r="L583" s="26">
        <v>359</v>
      </c>
      <c r="M583" s="26">
        <v>120</v>
      </c>
      <c r="N583" s="14">
        <f t="shared" si="61"/>
        <v>299</v>
      </c>
      <c r="O583" s="15">
        <f>N583*1130</f>
        <v>337870</v>
      </c>
      <c r="P583" s="35">
        <v>289</v>
      </c>
      <c r="Q583" s="35">
        <v>60</v>
      </c>
      <c r="R583" s="35">
        <f t="shared" si="60"/>
        <v>259</v>
      </c>
      <c r="S583" s="34">
        <f>R583*1130</f>
        <v>292670</v>
      </c>
      <c r="T583" s="38">
        <f t="shared" si="62"/>
        <v>45200</v>
      </c>
      <c r="U583" s="16">
        <f>LOOKUP(X583, Area!A:A, Area!E:E)</f>
        <v>6</v>
      </c>
      <c r="V583" s="17" t="str">
        <f>LOOKUP(X583, Area!A:A, Area!F:F)</f>
        <v>직항</v>
      </c>
      <c r="W583" s="39" t="str">
        <f>LOOKUP(X583, Area!A:A, Area!C:C)</f>
        <v>KUL</v>
      </c>
      <c r="X583" s="3" t="s">
        <v>519</v>
      </c>
      <c r="Y583" s="3" t="s">
        <v>3568</v>
      </c>
      <c r="Z583" s="59">
        <f>IF(Y583 = "", "", IF(LOOKUP(Y583, Hotel!A:A, Hotel!B:B)=0, " ", LOOKUP(Y583, Hotel!A:A, Hotel!B:B)))</f>
        <v>5</v>
      </c>
      <c r="AA583" s="4" t="str">
        <f>IF(Y583 = "", "", IF(LOOKUP(Y583, Hotel!A:A, Hotel!C:C)=0, " ", LOOKUP(Y583, Hotel!A:A, Hotel!C:C)))</f>
        <v>http://booking.com/af7d09854727d609</v>
      </c>
      <c r="AE583" t="s">
        <v>3572</v>
      </c>
    </row>
    <row r="584" spans="1:31" x14ac:dyDescent="0.3">
      <c r="A584" s="12" t="str">
        <f>LOOKUP(B584, Nation!B:B, Nation!A:A)</f>
        <v>아시아</v>
      </c>
      <c r="B584" s="12" t="s">
        <v>91</v>
      </c>
      <c r="C584" s="12" t="str">
        <f>LOOKUP(X584, Area!A:A, Area!B:B)</f>
        <v>광둥성 메이저우</v>
      </c>
      <c r="D584" s="12" t="s">
        <v>2497</v>
      </c>
      <c r="E584" s="60" t="s">
        <v>1102</v>
      </c>
      <c r="F584" s="12" t="s">
        <v>1142</v>
      </c>
      <c r="G584" s="18">
        <v>42916</v>
      </c>
      <c r="H584" s="18" t="s">
        <v>2505</v>
      </c>
      <c r="I584" s="13" t="s">
        <v>2495</v>
      </c>
      <c r="J584" s="13" t="s">
        <v>12</v>
      </c>
      <c r="K584" s="41"/>
      <c r="L584" s="14">
        <v>319</v>
      </c>
      <c r="M584" s="14">
        <v>90</v>
      </c>
      <c r="N584" s="14">
        <f t="shared" si="61"/>
        <v>274</v>
      </c>
      <c r="O584" s="15">
        <f>N584*1130</f>
        <v>309620</v>
      </c>
      <c r="P584" s="35">
        <v>259</v>
      </c>
      <c r="Q584" s="35">
        <v>60</v>
      </c>
      <c r="R584" s="35">
        <f t="shared" si="60"/>
        <v>229</v>
      </c>
      <c r="S584" s="34">
        <f>R584*1130</f>
        <v>258770</v>
      </c>
      <c r="T584" s="38">
        <f t="shared" si="62"/>
        <v>50850</v>
      </c>
      <c r="U584" s="16">
        <f>LOOKUP(X584, Area!A:A, Area!E:E)</f>
        <v>11</v>
      </c>
      <c r="V584" s="17" t="str">
        <f>LOOKUP(X584, Area!A:A, Area!F:F)</f>
        <v>1회</v>
      </c>
      <c r="W584" s="39" t="str">
        <f>LOOKUP(X584, Area!A:A, Area!C:C)</f>
        <v>MXZ</v>
      </c>
      <c r="X584" s="4" t="s">
        <v>2498</v>
      </c>
      <c r="Y584" s="4" t="s">
        <v>1528</v>
      </c>
      <c r="Z584" s="59" t="str">
        <f>IF(Y584 = "", "", IF(LOOKUP(Y584, Hotel!A:A, Hotel!B:B)=0, " ", LOOKUP(Y584, Hotel!A:A, Hotel!B:B)))</f>
        <v xml:space="preserve"> </v>
      </c>
      <c r="AA584" s="4" t="str">
        <f>IF(Y584 = "", "", IF(LOOKUP(Y584, Hotel!A:A, Hotel!C:C)=0, " ", LOOKUP(Y584, Hotel!A:A, Hotel!C:C)))</f>
        <v>http://booking.com/4f46f9dbb3c54</v>
      </c>
      <c r="AE584" t="s">
        <v>3572</v>
      </c>
    </row>
    <row r="585" spans="1:31" x14ac:dyDescent="0.3">
      <c r="A585" s="12" t="str">
        <f>LOOKUP(B585, Nation!B:B, Nation!A:A)</f>
        <v>남미</v>
      </c>
      <c r="B585" s="4" t="s">
        <v>98</v>
      </c>
      <c r="C585" s="12" t="str">
        <f>LOOKUP(X585, Area!A:A, Area!B:B)</f>
        <v>가우텡 요하네스버그</v>
      </c>
      <c r="D585" s="4" t="s">
        <v>3420</v>
      </c>
      <c r="E585" s="60" t="s">
        <v>4194</v>
      </c>
      <c r="F585" s="4" t="s">
        <v>4214</v>
      </c>
      <c r="G585" s="18">
        <v>42916</v>
      </c>
      <c r="H585" s="18">
        <v>42918</v>
      </c>
      <c r="I585" s="13" t="s">
        <v>8</v>
      </c>
      <c r="J585" s="13" t="s">
        <v>28</v>
      </c>
      <c r="K585" s="51"/>
      <c r="L585" s="45">
        <v>219</v>
      </c>
      <c r="M585" s="45">
        <v>90</v>
      </c>
      <c r="N585" s="14">
        <f t="shared" si="61"/>
        <v>174</v>
      </c>
      <c r="O585" s="15">
        <f>N585*1130</f>
        <v>196620</v>
      </c>
      <c r="P585" s="34"/>
      <c r="Q585" s="34"/>
      <c r="R585" s="35">
        <f t="shared" si="60"/>
        <v>0</v>
      </c>
      <c r="S585" s="34">
        <f>R585*1130</f>
        <v>0</v>
      </c>
      <c r="T585" s="38">
        <f t="shared" si="62"/>
        <v>0</v>
      </c>
      <c r="U585" s="16">
        <f>LOOKUP(X585, Area!A:A, Area!E:E)</f>
        <v>18</v>
      </c>
      <c r="V585" s="17" t="str">
        <f>LOOKUP(X585, Area!A:A, Area!F:F)</f>
        <v>1회</v>
      </c>
      <c r="W585" s="39" t="str">
        <f>LOOKUP(X585, Area!A:A, Area!C:C)</f>
        <v>JNB</v>
      </c>
      <c r="X585" s="3" t="s">
        <v>471</v>
      </c>
      <c r="Y585" s="3" t="s">
        <v>474</v>
      </c>
      <c r="Z585" s="3"/>
      <c r="AA585" s="4" t="str">
        <f>IF(Y585 = "", "", IF(LOOKUP(Y585, Hotel!A:A, Hotel!C:C)=0, " ", LOOKUP(Y585, Hotel!A:A, Hotel!C:C)))</f>
        <v>http://booking.com/04dd0d81468883bc0</v>
      </c>
      <c r="AE585" t="s">
        <v>3572</v>
      </c>
    </row>
    <row r="586" spans="1:31" x14ac:dyDescent="0.3">
      <c r="A586" s="12" t="str">
        <f>LOOKUP(B586, Nation!B:B, Nation!A:A)</f>
        <v>아시아</v>
      </c>
      <c r="B586" s="4" t="s">
        <v>941</v>
      </c>
      <c r="C586" s="12" t="str">
        <f>LOOKUP(X586, Area!A:A, Area!B:B)</f>
        <v>싱가포르</v>
      </c>
      <c r="D586" s="4" t="s">
        <v>3044</v>
      </c>
      <c r="E586" s="60" t="s">
        <v>1102</v>
      </c>
      <c r="F586" s="4" t="s">
        <v>3480</v>
      </c>
      <c r="G586" s="18">
        <v>42916</v>
      </c>
      <c r="H586" s="18">
        <v>42919</v>
      </c>
      <c r="I586" s="25" t="s">
        <v>8</v>
      </c>
      <c r="J586" s="13" t="s">
        <v>12</v>
      </c>
      <c r="K586" s="41"/>
      <c r="L586" s="32">
        <v>449</v>
      </c>
      <c r="M586" s="32">
        <v>150</v>
      </c>
      <c r="N586" s="14">
        <f t="shared" si="61"/>
        <v>374</v>
      </c>
      <c r="O586" s="15">
        <f>N586*1130</f>
        <v>422620</v>
      </c>
      <c r="P586" s="35">
        <v>379</v>
      </c>
      <c r="Q586" s="35">
        <v>60</v>
      </c>
      <c r="R586" s="35">
        <f t="shared" si="60"/>
        <v>349</v>
      </c>
      <c r="S586" s="34">
        <f>R586*1130</f>
        <v>394370</v>
      </c>
      <c r="T586" s="38">
        <f t="shared" si="62"/>
        <v>28250</v>
      </c>
      <c r="U586" s="16">
        <f>LOOKUP(X586, Area!A:A, Area!E:E)</f>
        <v>6</v>
      </c>
      <c r="V586" s="17" t="str">
        <f>LOOKUP(X586, Area!A:A, Area!F:F)</f>
        <v>직항</v>
      </c>
      <c r="W586" s="39" t="str">
        <f>LOOKUP(X586, Area!A:A, Area!C:C)</f>
        <v>SIN</v>
      </c>
      <c r="X586" s="4" t="s">
        <v>943</v>
      </c>
      <c r="Y586" s="4" t="s">
        <v>3462</v>
      </c>
      <c r="Z586" s="59" t="str">
        <f>IF(Y586 = "", "", IF(LOOKUP(Y586, Hotel!A:A, Hotel!B:B)=0, " ", LOOKUP(Y586, Hotel!A:A, Hotel!B:B)))</f>
        <v xml:space="preserve"> </v>
      </c>
      <c r="AA586" s="4" t="str">
        <f>IF(Y586 = "", "", IF(LOOKUP(Y586, Hotel!A:A, Hotel!C:C)=0, " ", LOOKUP(Y586, Hotel!A:A, Hotel!C:C)))</f>
        <v>http://booking.com/0eef51faa544d4</v>
      </c>
      <c r="AE586" t="s">
        <v>3572</v>
      </c>
    </row>
    <row r="587" spans="1:31" x14ac:dyDescent="0.3">
      <c r="A587" s="12" t="str">
        <f>LOOKUP(B587, Nation!B:B, Nation!A:A)</f>
        <v>아프리카</v>
      </c>
      <c r="B587" s="24" t="s">
        <v>539</v>
      </c>
      <c r="C587" s="12" t="str">
        <f>LOOKUP(X587, Area!A:A, Area!B:B)</f>
        <v>니어리</v>
      </c>
      <c r="D587" s="24" t="s">
        <v>2526</v>
      </c>
      <c r="E587" s="60" t="s">
        <v>1102</v>
      </c>
      <c r="F587" s="12" t="s">
        <v>1183</v>
      </c>
      <c r="G587" s="18">
        <v>42916</v>
      </c>
      <c r="H587" s="18">
        <v>42918</v>
      </c>
      <c r="I587" s="13" t="s">
        <v>8</v>
      </c>
      <c r="J587" s="25" t="s">
        <v>28</v>
      </c>
      <c r="K587" s="41"/>
      <c r="L587" s="26">
        <v>169</v>
      </c>
      <c r="M587" s="26">
        <v>60</v>
      </c>
      <c r="N587" s="14">
        <f t="shared" si="61"/>
        <v>139</v>
      </c>
      <c r="O587" s="15">
        <f>N587*1130</f>
        <v>157070</v>
      </c>
      <c r="P587" s="35">
        <v>99</v>
      </c>
      <c r="Q587" s="35">
        <v>0</v>
      </c>
      <c r="R587" s="35">
        <f t="shared" si="60"/>
        <v>99</v>
      </c>
      <c r="S587" s="34">
        <f>R587*1130</f>
        <v>111870</v>
      </c>
      <c r="T587" s="38">
        <f t="shared" si="62"/>
        <v>45200</v>
      </c>
      <c r="U587" s="16" t="str">
        <f>LOOKUP(X587, Area!A:A, Area!E:E)</f>
        <v>-</v>
      </c>
      <c r="V587" s="17" t="str">
        <f>LOOKUP(X587, Area!A:A, Area!F:F)</f>
        <v>없음</v>
      </c>
      <c r="W587" s="39" t="str">
        <f>LOOKUP(X587, Area!A:A, Area!C:C)</f>
        <v>NYE</v>
      </c>
      <c r="X587" s="3" t="s">
        <v>2288</v>
      </c>
      <c r="Y587" s="3" t="s">
        <v>1818</v>
      </c>
      <c r="Z587" s="59" t="str">
        <f>IF(Y587 = "", "", IF(LOOKUP(Y587, Hotel!A:A, Hotel!B:B)=0, " ", LOOKUP(Y587, Hotel!A:A, Hotel!B:B)))</f>
        <v xml:space="preserve"> </v>
      </c>
      <c r="AA587" s="4" t="str">
        <f>IF(Y587 = "", "", IF(LOOKUP(Y587, Hotel!A:A, Hotel!C:C)=0, " ", LOOKUP(Y587, Hotel!A:A, Hotel!C:C)))</f>
        <v>http://tafaria.com/</v>
      </c>
      <c r="AE587" t="s">
        <v>3572</v>
      </c>
    </row>
    <row r="588" spans="1:31" x14ac:dyDescent="0.3">
      <c r="A588" s="12" t="str">
        <f>LOOKUP(B588, Nation!B:B, Nation!A:A)</f>
        <v>북미</v>
      </c>
      <c r="B588" s="12" t="s">
        <v>11</v>
      </c>
      <c r="C588" s="12" t="str">
        <f>LOOKUP(X588, Area!A:A, Area!B:B)</f>
        <v>워싱텅</v>
      </c>
      <c r="D588" s="12" t="s">
        <v>2567</v>
      </c>
      <c r="E588" s="60" t="s">
        <v>1102</v>
      </c>
      <c r="F588" s="12" t="s">
        <v>1176</v>
      </c>
      <c r="G588" s="18">
        <v>42916</v>
      </c>
      <c r="H588" s="18">
        <v>42919</v>
      </c>
      <c r="I588" s="13" t="s">
        <v>18</v>
      </c>
      <c r="J588" s="13" t="s">
        <v>12</v>
      </c>
      <c r="K588" s="41"/>
      <c r="L588" s="14">
        <v>399</v>
      </c>
      <c r="M588" s="14">
        <v>120</v>
      </c>
      <c r="N588" s="14">
        <f t="shared" si="61"/>
        <v>339</v>
      </c>
      <c r="O588" s="15">
        <f>N588*1130</f>
        <v>383070</v>
      </c>
      <c r="P588" s="35">
        <v>319</v>
      </c>
      <c r="Q588" s="35">
        <v>0</v>
      </c>
      <c r="R588" s="35">
        <f t="shared" si="60"/>
        <v>319</v>
      </c>
      <c r="S588" s="34">
        <f>R588*1130</f>
        <v>360470</v>
      </c>
      <c r="T588" s="38">
        <f t="shared" si="62"/>
        <v>22600</v>
      </c>
      <c r="U588" s="16">
        <f>LOOKUP(X588, Area!A:A, Area!E:E)</f>
        <v>17</v>
      </c>
      <c r="V588" s="17" t="str">
        <f>LOOKUP(X588, Area!A:A, Area!F:F)</f>
        <v>1회</v>
      </c>
      <c r="W588" s="39" t="str">
        <f>LOOKUP(X588, Area!A:A, Area!C:C)</f>
        <v>DCA</v>
      </c>
      <c r="X588" s="4" t="s">
        <v>1056</v>
      </c>
      <c r="Y588" s="4" t="s">
        <v>283</v>
      </c>
      <c r="Z588" s="59" t="str">
        <f>IF(Y588 = "", "", IF(LOOKUP(Y588, Hotel!A:A, Hotel!B:B)=0, " ", LOOKUP(Y588, Hotel!A:A, Hotel!B:B)))</f>
        <v xml:space="preserve"> </v>
      </c>
      <c r="AA588" s="4" t="str">
        <f>IF(Y588 = "", "", IF(LOOKUP(Y588, Hotel!A:A, Hotel!C:C)=0, " ", LOOKUP(Y588, Hotel!A:A, Hotel!C:C)))</f>
        <v>http://booking.com/4afe2331080c2e720</v>
      </c>
      <c r="AE588" t="s">
        <v>3572</v>
      </c>
    </row>
    <row r="589" spans="1:31" x14ac:dyDescent="0.3">
      <c r="A589" s="12" t="str">
        <f>LOOKUP(B589, Nation!B:B, Nation!A:A)</f>
        <v>유럽&amp;중동</v>
      </c>
      <c r="B589" s="4" t="s">
        <v>27</v>
      </c>
      <c r="C589" s="12" t="str">
        <f>LOOKUP(X589, Area!A:A, Area!B:B)</f>
        <v>산토리니</v>
      </c>
      <c r="D589" s="4" t="s">
        <v>3932</v>
      </c>
      <c r="E589" s="60" t="s">
        <v>1102</v>
      </c>
      <c r="F589" s="4" t="s">
        <v>4389</v>
      </c>
      <c r="G589" s="18">
        <v>42917</v>
      </c>
      <c r="H589" s="18">
        <v>42921</v>
      </c>
      <c r="I589" s="13" t="s">
        <v>2</v>
      </c>
      <c r="J589" s="13" t="s">
        <v>3</v>
      </c>
      <c r="K589" s="65"/>
      <c r="L589" s="32">
        <v>529</v>
      </c>
      <c r="M589" s="32">
        <v>210</v>
      </c>
      <c r="N589" s="14">
        <f t="shared" si="61"/>
        <v>424</v>
      </c>
      <c r="O589" s="15">
        <f>N589*1130</f>
        <v>479120</v>
      </c>
      <c r="P589" s="34"/>
      <c r="Q589" s="34"/>
      <c r="R589" s="35">
        <f t="shared" si="60"/>
        <v>0</v>
      </c>
      <c r="S589" s="34">
        <f>R589*1130</f>
        <v>0</v>
      </c>
      <c r="T589" s="38">
        <f t="shared" si="62"/>
        <v>0</v>
      </c>
      <c r="U589" s="16">
        <f>LOOKUP(X589, Area!A:A, Area!E:E)</f>
        <v>17</v>
      </c>
      <c r="V589" s="17" t="str">
        <f>LOOKUP(X589, Area!A:A, Area!F:F)</f>
        <v>2회</v>
      </c>
      <c r="W589" s="39" t="str">
        <f>LOOKUP(X589, Area!A:A, Area!C:C)</f>
        <v>JTR</v>
      </c>
      <c r="X589" s="4" t="s">
        <v>884</v>
      </c>
      <c r="Y589" s="4" t="s">
        <v>4369</v>
      </c>
      <c r="Z589" s="4"/>
      <c r="AA589" s="4" t="str">
        <f>IF(Y589 = "", "", IF(LOOKUP(Y589, Hotel!A:A, Hotel!C:C)=0, " ", LOOKUP(Y589, Hotel!A:A, Hotel!C:C)))</f>
        <v>http://booking.com/e14eea2c73d6b</v>
      </c>
      <c r="AE589" t="s">
        <v>3572</v>
      </c>
    </row>
    <row r="590" spans="1:31" x14ac:dyDescent="0.3">
      <c r="A590" s="12" t="str">
        <f>LOOKUP(B590, Nation!B:B, Nation!A:A)</f>
        <v>유럽&amp;중동</v>
      </c>
      <c r="B590" s="4" t="s">
        <v>728</v>
      </c>
      <c r="C590" s="12" t="str">
        <f>LOOKUP(X590, Area!A:A, Area!B:B)</f>
        <v>암모 호슈 토스 프로 타 라스</v>
      </c>
      <c r="D590" s="4" t="s">
        <v>4518</v>
      </c>
      <c r="E590" s="60" t="s">
        <v>1102</v>
      </c>
      <c r="F590" s="4" t="s">
        <v>4517</v>
      </c>
      <c r="G590" s="18">
        <v>42917</v>
      </c>
      <c r="H590" s="18">
        <v>42922</v>
      </c>
      <c r="I590" s="13" t="s">
        <v>2</v>
      </c>
      <c r="J590" s="13" t="s">
        <v>78</v>
      </c>
      <c r="K590" s="49"/>
      <c r="L590" s="32">
        <v>349</v>
      </c>
      <c r="M590" s="32">
        <v>210</v>
      </c>
      <c r="N590" s="14">
        <f t="shared" si="61"/>
        <v>244</v>
      </c>
      <c r="O590" s="15">
        <f>N590*1130</f>
        <v>275720</v>
      </c>
      <c r="P590" s="34"/>
      <c r="Q590" s="34"/>
      <c r="R590" s="35">
        <f t="shared" si="60"/>
        <v>0</v>
      </c>
      <c r="S590" s="34">
        <f>R590*1130</f>
        <v>0</v>
      </c>
      <c r="T590" s="38">
        <f t="shared" si="62"/>
        <v>0</v>
      </c>
      <c r="U590" s="16">
        <f>LOOKUP(X590, Area!A:A, Area!E:E)</f>
        <v>16</v>
      </c>
      <c r="V590" s="17" t="str">
        <f>LOOKUP(X590, Area!A:A, Area!F:F)</f>
        <v>1회</v>
      </c>
      <c r="W590" s="39" t="str">
        <f>LOOKUP(X590, Area!A:A, Area!C:C)</f>
        <v>LCA</v>
      </c>
      <c r="X590" s="4" t="s">
        <v>810</v>
      </c>
      <c r="Y590" s="4" t="s">
        <v>4488</v>
      </c>
      <c r="Z590" s="4"/>
      <c r="AA590" s="4" t="str">
        <f>IF(Y590 = "", "", IF(LOOKUP(Y590, Hotel!A:A, Hotel!C:C)=0, " ", LOOKUP(Y590, Hotel!A:A, Hotel!C:C)))</f>
        <v>http://booking.com/006a3d9a3095b7ea</v>
      </c>
      <c r="AE590" t="s">
        <v>3572</v>
      </c>
    </row>
    <row r="591" spans="1:31" x14ac:dyDescent="0.3">
      <c r="A591" s="12" t="str">
        <f>LOOKUP(B591, Nation!B:B, Nation!A:A)</f>
        <v>케리비안&amp;멕시코</v>
      </c>
      <c r="B591" s="3" t="s">
        <v>332</v>
      </c>
      <c r="C591" s="12" t="str">
        <f>LOOKUP(X591, Area!A:A, Area!B:B)</f>
        <v>산후안</v>
      </c>
      <c r="D591" s="3" t="s">
        <v>3718</v>
      </c>
      <c r="E591" s="60" t="s">
        <v>1102</v>
      </c>
      <c r="F591" s="4" t="s">
        <v>3955</v>
      </c>
      <c r="G591" s="27">
        <v>42917</v>
      </c>
      <c r="H591" s="27">
        <v>42924</v>
      </c>
      <c r="I591" s="58" t="s">
        <v>2</v>
      </c>
      <c r="J591" s="25" t="s">
        <v>46</v>
      </c>
      <c r="K591" s="51">
        <v>58.73</v>
      </c>
      <c r="L591" s="45">
        <v>779</v>
      </c>
      <c r="M591" s="45">
        <v>210</v>
      </c>
      <c r="N591" s="14">
        <f t="shared" si="61"/>
        <v>732.73</v>
      </c>
      <c r="O591" s="15">
        <f>N591*1130</f>
        <v>827984.9</v>
      </c>
      <c r="P591" s="35"/>
      <c r="Q591" s="35"/>
      <c r="R591" s="35"/>
      <c r="S591" s="34">
        <f>R591*1130</f>
        <v>0</v>
      </c>
      <c r="T591" s="38">
        <f t="shared" si="62"/>
        <v>0</v>
      </c>
      <c r="U591" s="16">
        <f>LOOKUP(X591, Area!A:A, Area!E:E)</f>
        <v>31</v>
      </c>
      <c r="V591" s="17" t="str">
        <f>LOOKUP(X591, Area!A:A, Area!F:F)</f>
        <v>2회</v>
      </c>
      <c r="W591" s="39" t="str">
        <f>LOOKUP(X591, Area!A:A, Area!C:C)</f>
        <v>SJU</v>
      </c>
      <c r="X591" s="3" t="s">
        <v>872</v>
      </c>
      <c r="Y591" s="3" t="s">
        <v>4422</v>
      </c>
      <c r="Z591" s="59">
        <f>IF(Y591 = "", "", IF(LOOKUP(Y591, Hotel!A:A, Hotel!B:B)=0, " ", LOOKUP(Y591, Hotel!A:A, Hotel!B:B)))</f>
        <v>5</v>
      </c>
      <c r="AA591" s="4" t="str">
        <f>IF(Y591 = "", "", IF(LOOKUP(Y591, Hotel!A:A, Hotel!C:C)=0, " ", LOOKUP(Y591, Hotel!A:A, Hotel!C:C)))</f>
        <v xml:space="preserve"> </v>
      </c>
      <c r="AE591" t="s">
        <v>3572</v>
      </c>
    </row>
    <row r="592" spans="1:31" x14ac:dyDescent="0.3">
      <c r="A592" s="12" t="str">
        <f>LOOKUP(B592, Nation!B:B, Nation!A:A)</f>
        <v>아프리카</v>
      </c>
      <c r="B592" s="4" t="s">
        <v>39</v>
      </c>
      <c r="C592" s="12" t="str">
        <f>LOOKUP(X592, Area!A:A, Area!B:B)</f>
        <v>쟌지바르</v>
      </c>
      <c r="D592" s="4" t="s">
        <v>3827</v>
      </c>
      <c r="E592" s="60" t="s">
        <v>1102</v>
      </c>
      <c r="F592" s="4" t="s">
        <v>4014</v>
      </c>
      <c r="G592" s="18">
        <v>42918</v>
      </c>
      <c r="H592" s="18">
        <v>42923</v>
      </c>
      <c r="I592" s="13" t="s">
        <v>21</v>
      </c>
      <c r="J592" s="13" t="s">
        <v>78</v>
      </c>
      <c r="K592" s="49"/>
      <c r="L592" s="32">
        <v>829</v>
      </c>
      <c r="M592" s="32">
        <v>300</v>
      </c>
      <c r="N592" s="14">
        <f t="shared" si="61"/>
        <v>679</v>
      </c>
      <c r="O592" s="15">
        <f>N592*1130</f>
        <v>767270</v>
      </c>
      <c r="P592" s="35"/>
      <c r="Q592" s="35"/>
      <c r="R592" s="35">
        <f t="shared" ref="R592:R600" si="63">(((P592*2)-Q592)/2)</f>
        <v>0</v>
      </c>
      <c r="S592" s="34">
        <f>R592*1130</f>
        <v>0</v>
      </c>
      <c r="T592" s="38">
        <f t="shared" si="62"/>
        <v>0</v>
      </c>
      <c r="U592" s="16">
        <f>LOOKUP(X592, Area!A:A, Area!E:E)</f>
        <v>18</v>
      </c>
      <c r="V592" s="17" t="str">
        <f>LOOKUP(X592, Area!A:A, Area!F:F)</f>
        <v>1회</v>
      </c>
      <c r="W592" s="39" t="str">
        <f>LOOKUP(X592, Area!A:A, Area!C:C)</f>
        <v>ZNZ</v>
      </c>
      <c r="X592" s="4" t="s">
        <v>623</v>
      </c>
      <c r="Y592" s="4" t="s">
        <v>622</v>
      </c>
      <c r="Z592" s="59">
        <f>IF(Y592 = "", "", IF(LOOKUP(Y592, Hotel!A:A, Hotel!B:B)=0, " ", LOOKUP(Y592, Hotel!A:A, Hotel!B:B)))</f>
        <v>4</v>
      </c>
      <c r="AA592" s="4" t="str">
        <f>IF(Y592 = "", "", IF(LOOKUP(Y592, Hotel!A:A, Hotel!C:C)=0, " ", LOOKUP(Y592, Hotel!A:A, Hotel!C:C)))</f>
        <v>http://booking.com/e5e48a6ffe586c2</v>
      </c>
      <c r="AE592" t="s">
        <v>3572</v>
      </c>
    </row>
    <row r="593" spans="1:31" x14ac:dyDescent="0.3">
      <c r="A593" s="12" t="str">
        <f>LOOKUP(B593, Nation!B:B, Nation!A:A)</f>
        <v>남미</v>
      </c>
      <c r="B593" s="3" t="s">
        <v>141</v>
      </c>
      <c r="C593" s="12" t="str">
        <f>LOOKUP(X593, Area!A:A, Area!B:B)</f>
        <v>브라질리아연방</v>
      </c>
      <c r="D593" s="3" t="s">
        <v>3374</v>
      </c>
      <c r="E593" s="60" t="s">
        <v>1102</v>
      </c>
      <c r="F593" s="4" t="s">
        <v>3722</v>
      </c>
      <c r="G593" s="27">
        <v>42918</v>
      </c>
      <c r="H593" s="27">
        <v>42925</v>
      </c>
      <c r="I593" s="25" t="s">
        <v>21</v>
      </c>
      <c r="J593" s="25" t="s">
        <v>46</v>
      </c>
      <c r="K593" s="51"/>
      <c r="L593" s="45">
        <v>1379</v>
      </c>
      <c r="M593" s="45">
        <v>480</v>
      </c>
      <c r="N593" s="14">
        <f t="shared" si="61"/>
        <v>1139</v>
      </c>
      <c r="O593" s="15">
        <f>N593*1130</f>
        <v>1287070</v>
      </c>
      <c r="P593" s="35"/>
      <c r="Q593" s="35">
        <v>0</v>
      </c>
      <c r="R593" s="35">
        <f t="shared" si="63"/>
        <v>0</v>
      </c>
      <c r="S593" s="34">
        <f>R593*1130</f>
        <v>0</v>
      </c>
      <c r="T593" s="38">
        <f t="shared" si="62"/>
        <v>0</v>
      </c>
      <c r="U593" s="16">
        <f>LOOKUP(X593, Area!A:A, Area!E:E)</f>
        <v>34</v>
      </c>
      <c r="V593" s="17" t="str">
        <f>LOOKUP(X593, Area!A:A, Area!F:F)</f>
        <v>2회</v>
      </c>
      <c r="W593" s="39" t="str">
        <f>LOOKUP(X593, Area!A:A, Area!C:C)</f>
        <v>BSB</v>
      </c>
      <c r="X593" s="3" t="s">
        <v>143</v>
      </c>
      <c r="Y593" s="3" t="s">
        <v>142</v>
      </c>
      <c r="Z593" s="59" t="str">
        <f>IF(Y593 = "", "", IF(LOOKUP(Y593, Hotel!A:A, Hotel!B:B)=0, " ", LOOKUP(Y593, Hotel!A:A, Hotel!B:B)))</f>
        <v xml:space="preserve"> </v>
      </c>
      <c r="AA593" s="4" t="str">
        <f>IF(Y593 = "", "", IF(LOOKUP(Y593, Hotel!A:A, Hotel!C:C)=0, " ", LOOKUP(Y593, Hotel!A:A, Hotel!C:C)))</f>
        <v>http://booking.com/550caf79b4b483</v>
      </c>
      <c r="AE593" t="s">
        <v>3572</v>
      </c>
    </row>
    <row r="594" spans="1:31" x14ac:dyDescent="0.3">
      <c r="A594" s="12" t="str">
        <f>LOOKUP(B594, Nation!B:B, Nation!A:A)</f>
        <v>유럽&amp;중동</v>
      </c>
      <c r="B594" s="12" t="s">
        <v>196</v>
      </c>
      <c r="C594" s="12" t="str">
        <f>LOOKUP(X594, Area!A:A, Area!B:B)</f>
        <v>카사블랑카</v>
      </c>
      <c r="D594" s="12" t="s">
        <v>197</v>
      </c>
      <c r="E594" s="60" t="s">
        <v>1102</v>
      </c>
      <c r="F594" s="4" t="s">
        <v>3154</v>
      </c>
      <c r="G594" s="18">
        <v>42919</v>
      </c>
      <c r="H594" s="18">
        <v>42923</v>
      </c>
      <c r="I594" s="13" t="s">
        <v>3147</v>
      </c>
      <c r="J594" s="13" t="s">
        <v>3</v>
      </c>
      <c r="K594" s="41"/>
      <c r="L594" s="14">
        <v>879</v>
      </c>
      <c r="M594" s="14">
        <v>300</v>
      </c>
      <c r="N594" s="14">
        <f t="shared" si="61"/>
        <v>729</v>
      </c>
      <c r="O594" s="15">
        <f>N594*1130</f>
        <v>823770</v>
      </c>
      <c r="P594" s="34"/>
      <c r="Q594" s="34"/>
      <c r="R594" s="35">
        <f t="shared" si="63"/>
        <v>0</v>
      </c>
      <c r="S594" s="34">
        <f>R594*1130</f>
        <v>0</v>
      </c>
      <c r="T594" s="38">
        <f t="shared" si="62"/>
        <v>0</v>
      </c>
      <c r="U594" s="16">
        <f>LOOKUP(X594, Area!A:A, Area!E:E)</f>
        <v>16</v>
      </c>
      <c r="V594" s="17" t="str">
        <f>LOOKUP(X594, Area!A:A, Area!F:F)</f>
        <v>1회</v>
      </c>
      <c r="W594" s="39" t="str">
        <f>LOOKUP(X594, Area!A:A, Area!C:C)</f>
        <v>CMN</v>
      </c>
      <c r="X594" s="4" t="s">
        <v>199</v>
      </c>
      <c r="Y594" s="4" t="s">
        <v>198</v>
      </c>
      <c r="Z594" s="59" t="str">
        <f>IF(Y594 = "", "", IF(LOOKUP(Y594, Hotel!A:A, Hotel!B:B)=0, " ", LOOKUP(Y594, Hotel!A:A, Hotel!B:B)))</f>
        <v xml:space="preserve"> </v>
      </c>
      <c r="AA594" s="4" t="str">
        <f>IF(Y594 = "", "", IF(LOOKUP(Y594, Hotel!A:A, Hotel!C:C)=0, " ", LOOKUP(Y594, Hotel!A:A, Hotel!C:C)))</f>
        <v>http://booking.com/705bf1f1266458a8</v>
      </c>
      <c r="AE594" t="s">
        <v>3572</v>
      </c>
    </row>
    <row r="595" spans="1:31" x14ac:dyDescent="0.3">
      <c r="A595" s="12" t="str">
        <f>LOOKUP(B595, Nation!B:B, Nation!A:A)</f>
        <v>오세아니아</v>
      </c>
      <c r="B595" s="4" t="s">
        <v>105</v>
      </c>
      <c r="C595" s="12" t="str">
        <f>LOOKUP(X595, Area!A:A, Area!B:B)</f>
        <v>나디</v>
      </c>
      <c r="D595" s="4" t="s">
        <v>4073</v>
      </c>
      <c r="E595" s="60" t="s">
        <v>4194</v>
      </c>
      <c r="F595" s="4" t="s">
        <v>4231</v>
      </c>
      <c r="G595" s="18">
        <v>42919</v>
      </c>
      <c r="H595" s="18">
        <v>42925</v>
      </c>
      <c r="I595" s="13" t="s">
        <v>25</v>
      </c>
      <c r="J595" s="13" t="s">
        <v>32</v>
      </c>
      <c r="K595" s="51"/>
      <c r="L595" s="45">
        <v>1989</v>
      </c>
      <c r="M595" s="45">
        <v>750</v>
      </c>
      <c r="N595" s="14">
        <f t="shared" si="61"/>
        <v>1614</v>
      </c>
      <c r="O595" s="15">
        <f>N595*1130</f>
        <v>1823820</v>
      </c>
      <c r="P595" s="34"/>
      <c r="Q595" s="34"/>
      <c r="R595" s="35">
        <f t="shared" si="63"/>
        <v>0</v>
      </c>
      <c r="S595" s="34">
        <f>R595*1130</f>
        <v>0</v>
      </c>
      <c r="T595" s="38">
        <f t="shared" si="62"/>
        <v>0</v>
      </c>
      <c r="U595" s="16">
        <f>LOOKUP(X595, Area!A:A, Area!E:E)</f>
        <v>11</v>
      </c>
      <c r="V595" s="17" t="str">
        <f>LOOKUP(X595, Area!A:A, Area!F:F)</f>
        <v>직항</v>
      </c>
      <c r="W595" s="39" t="str">
        <f>LOOKUP(X595, Area!A:A, Area!C:C)</f>
        <v>NAN</v>
      </c>
      <c r="X595" s="3" t="s">
        <v>666</v>
      </c>
      <c r="Y595" s="4" t="s">
        <v>4081</v>
      </c>
      <c r="Z595" s="4"/>
      <c r="AA595" s="4" t="str">
        <f>IF(Y595 = "", "", IF(LOOKUP(Y595, Hotel!A:A, Hotel!C:C)=0, " ", LOOKUP(Y595, Hotel!A:A, Hotel!C:C)))</f>
        <v>http://booking.com/60a25fcd6577130</v>
      </c>
      <c r="AE595" t="s">
        <v>3572</v>
      </c>
    </row>
    <row r="596" spans="1:31" x14ac:dyDescent="0.3">
      <c r="A596" s="12" t="str">
        <f>LOOKUP(B596, Nation!B:B, Nation!A:A)</f>
        <v>오세아니아</v>
      </c>
      <c r="B596" s="12" t="s">
        <v>7</v>
      </c>
      <c r="C596" s="12" t="str">
        <f>LOOKUP(X596, Area!A:A, Area!B:B)</f>
        <v>빅토리아 멜버른</v>
      </c>
      <c r="D596" s="12" t="s">
        <v>2781</v>
      </c>
      <c r="E596" s="60" t="s">
        <v>1102</v>
      </c>
      <c r="F596" s="4" t="s">
        <v>3214</v>
      </c>
      <c r="G596" s="18">
        <v>42920</v>
      </c>
      <c r="H596" s="18">
        <v>42925</v>
      </c>
      <c r="I596" s="13" t="s">
        <v>2508</v>
      </c>
      <c r="J596" s="13" t="s">
        <v>78</v>
      </c>
      <c r="K596" s="41"/>
      <c r="L596" s="14">
        <v>679</v>
      </c>
      <c r="M596" s="14">
        <v>240</v>
      </c>
      <c r="N596" s="14">
        <f t="shared" si="61"/>
        <v>559</v>
      </c>
      <c r="O596" s="15">
        <f>N596*1130</f>
        <v>631670</v>
      </c>
      <c r="P596" s="34"/>
      <c r="Q596" s="34"/>
      <c r="R596" s="35">
        <f t="shared" si="63"/>
        <v>0</v>
      </c>
      <c r="S596" s="34">
        <f>R596*1130</f>
        <v>0</v>
      </c>
      <c r="T596" s="38">
        <f t="shared" si="62"/>
        <v>0</v>
      </c>
      <c r="U596" s="16">
        <f>LOOKUP(X596, Area!A:A, Area!E:E)</f>
        <v>13</v>
      </c>
      <c r="V596" s="17" t="str">
        <f>LOOKUP(X596, Area!A:A, Area!F:F)</f>
        <v>1회</v>
      </c>
      <c r="W596" s="39" t="str">
        <f>LOOKUP(X596, Area!A:A, Area!C:C)</f>
        <v>MEL</v>
      </c>
      <c r="X596" s="3" t="s">
        <v>632</v>
      </c>
      <c r="Y596" s="4" t="s">
        <v>634</v>
      </c>
      <c r="Z596" s="59">
        <f>IF(Y596 = "", "", IF(LOOKUP(Y596, Hotel!A:A, Hotel!B:B)=0, " ", LOOKUP(Y596, Hotel!A:A, Hotel!B:B)))</f>
        <v>4.5</v>
      </c>
      <c r="AA596" s="4" t="str">
        <f>IF(Y596 = "", "", IF(LOOKUP(Y596, Hotel!A:A, Hotel!C:C)=0, " ", LOOKUP(Y596, Hotel!A:A, Hotel!C:C)))</f>
        <v>http://booking.com/b35b201cb7933</v>
      </c>
      <c r="AE596" t="s">
        <v>3572</v>
      </c>
    </row>
    <row r="597" spans="1:31" x14ac:dyDescent="0.3">
      <c r="A597" s="12" t="str">
        <f>LOOKUP(B597, Nation!B:B, Nation!A:A)</f>
        <v>북미</v>
      </c>
      <c r="B597" s="3" t="s">
        <v>11</v>
      </c>
      <c r="C597" s="12" t="str">
        <f>LOOKUP(X597, Area!A:A, Area!B:B)</f>
        <v>아이다호</v>
      </c>
      <c r="D597" s="3" t="s">
        <v>2995</v>
      </c>
      <c r="E597" s="60" t="s">
        <v>1102</v>
      </c>
      <c r="F597" s="4" t="s">
        <v>3001</v>
      </c>
      <c r="G597" s="18">
        <v>42922</v>
      </c>
      <c r="H597" s="18">
        <v>42926</v>
      </c>
      <c r="I597" s="13" t="s">
        <v>18</v>
      </c>
      <c r="J597" s="25" t="s">
        <v>2997</v>
      </c>
      <c r="K597" s="51"/>
      <c r="L597" s="26">
        <v>769</v>
      </c>
      <c r="M597" s="26">
        <v>270</v>
      </c>
      <c r="N597" s="14">
        <f t="shared" si="61"/>
        <v>634</v>
      </c>
      <c r="O597" s="15">
        <f>N597*1130</f>
        <v>716420</v>
      </c>
      <c r="P597" s="34"/>
      <c r="Q597" s="34"/>
      <c r="R597" s="35">
        <f t="shared" si="63"/>
        <v>0</v>
      </c>
      <c r="S597" s="34">
        <f>R597*1130</f>
        <v>0</v>
      </c>
      <c r="T597" s="38">
        <f t="shared" si="62"/>
        <v>0</v>
      </c>
      <c r="U597" s="16">
        <f>LOOKUP(X597, Area!A:A, Area!E:E)</f>
        <v>14</v>
      </c>
      <c r="V597" s="17" t="str">
        <f>LOOKUP(X597, Area!A:A, Area!F:F)</f>
        <v>1회</v>
      </c>
      <c r="W597" s="39" t="str">
        <f>LOOKUP(X597, Area!A:A, Area!C:C)</f>
        <v>GEG</v>
      </c>
      <c r="X597" s="3" t="s">
        <v>2990</v>
      </c>
      <c r="Y597" s="3" t="s">
        <v>2992</v>
      </c>
      <c r="Z597" s="59">
        <f>IF(Y597 = "", "", IF(LOOKUP(Y597, Hotel!A:A, Hotel!B:B)=0, " ", LOOKUP(Y597, Hotel!A:A, Hotel!B:B)))</f>
        <v>4</v>
      </c>
      <c r="AA597" s="4" t="str">
        <f>IF(Y597 = "", "", IF(LOOKUP(Y597, Hotel!A:A, Hotel!C:C)=0, " ", LOOKUP(Y597, Hotel!A:A, Hotel!C:C)))</f>
        <v>http://booking.com/66aa3065b7560c3e5</v>
      </c>
      <c r="AE597" t="s">
        <v>3572</v>
      </c>
    </row>
    <row r="598" spans="1:31" x14ac:dyDescent="0.3">
      <c r="A598" s="12" t="str">
        <f>LOOKUP(B598, Nation!B:B, Nation!A:A)</f>
        <v>북미</v>
      </c>
      <c r="B598" s="12" t="s">
        <v>11</v>
      </c>
      <c r="C598" s="12" t="str">
        <f>LOOKUP(X598, Area!A:A, Area!B:B)</f>
        <v>켈리포니아 애너하임</v>
      </c>
      <c r="D598" s="12" t="s">
        <v>2586</v>
      </c>
      <c r="E598" s="60" t="s">
        <v>1102</v>
      </c>
      <c r="F598" s="4" t="s">
        <v>3000</v>
      </c>
      <c r="G598" s="18">
        <v>42922</v>
      </c>
      <c r="H598" s="18">
        <v>42925</v>
      </c>
      <c r="I598" s="13" t="s">
        <v>18</v>
      </c>
      <c r="J598" s="13" t="s">
        <v>12</v>
      </c>
      <c r="K598" s="41"/>
      <c r="L598" s="14">
        <v>759</v>
      </c>
      <c r="M598" s="14">
        <v>279</v>
      </c>
      <c r="N598" s="14">
        <f t="shared" si="61"/>
        <v>619.5</v>
      </c>
      <c r="O598" s="15">
        <f>N598*1130</f>
        <v>700035</v>
      </c>
      <c r="P598" s="34"/>
      <c r="Q598" s="34"/>
      <c r="R598" s="35">
        <f t="shared" si="63"/>
        <v>0</v>
      </c>
      <c r="S598" s="34">
        <f>R598*1130</f>
        <v>0</v>
      </c>
      <c r="T598" s="38">
        <f t="shared" si="62"/>
        <v>0</v>
      </c>
      <c r="U598" s="16">
        <f>LOOKUP(X598, Area!A:A, Area!E:E)</f>
        <v>15</v>
      </c>
      <c r="V598" s="17" t="str">
        <f>LOOKUP(X598, Area!A:A, Area!F:F)</f>
        <v>1회</v>
      </c>
      <c r="W598" s="39" t="str">
        <f>LOOKUP(X598, Area!A:A, Area!C:C)</f>
        <v>SNA</v>
      </c>
      <c r="X598" s="4" t="s">
        <v>23</v>
      </c>
      <c r="Y598" s="4" t="s">
        <v>2676</v>
      </c>
      <c r="Z598" s="59" t="str">
        <f>IF(Y598 = "", "", IF(LOOKUP(Y598, Hotel!A:A, Hotel!B:B)=0, " ", LOOKUP(Y598, Hotel!A:A, Hotel!B:B)))</f>
        <v xml:space="preserve"> </v>
      </c>
      <c r="AA598" s="4" t="str">
        <f>IF(Y598 = "", "", IF(LOOKUP(Y598, Hotel!A:A, Hotel!C:C)=0, " ", LOOKUP(Y598, Hotel!A:A, Hotel!C:C)))</f>
        <v>http://booking.com/bf9ef97b85f19ae4f</v>
      </c>
      <c r="AE598" t="s">
        <v>3572</v>
      </c>
    </row>
    <row r="599" spans="1:31" x14ac:dyDescent="0.3">
      <c r="A599" s="12" t="str">
        <f>LOOKUP(B599, Nation!B:B, Nation!A:A)</f>
        <v>아프리카</v>
      </c>
      <c r="B599" s="4" t="s">
        <v>577</v>
      </c>
      <c r="C599" s="12" t="str">
        <f>LOOKUP(X599, Area!A:A, Area!B:B)</f>
        <v>루시아 하노버 파리쉬</v>
      </c>
      <c r="D599" s="4" t="s">
        <v>3648</v>
      </c>
      <c r="E599" s="60" t="s">
        <v>1102</v>
      </c>
      <c r="F599" s="4" t="s">
        <v>4302</v>
      </c>
      <c r="G599" s="18">
        <v>42922</v>
      </c>
      <c r="H599" s="18">
        <v>42926</v>
      </c>
      <c r="I599" s="13" t="s">
        <v>18</v>
      </c>
      <c r="J599" s="13" t="s">
        <v>3</v>
      </c>
      <c r="K599" s="65"/>
      <c r="L599" s="32">
        <v>689</v>
      </c>
      <c r="M599" s="32">
        <v>180</v>
      </c>
      <c r="N599" s="14">
        <f t="shared" si="61"/>
        <v>599</v>
      </c>
      <c r="O599" s="15">
        <f>N599*1130</f>
        <v>676870</v>
      </c>
      <c r="P599" s="34"/>
      <c r="Q599" s="34"/>
      <c r="R599" s="35">
        <f t="shared" si="63"/>
        <v>0</v>
      </c>
      <c r="S599" s="34">
        <f>R599*1130</f>
        <v>0</v>
      </c>
      <c r="T599" s="38">
        <f t="shared" si="62"/>
        <v>0</v>
      </c>
      <c r="U599" s="16">
        <f>LOOKUP(X599, Area!A:A, Area!E:E)</f>
        <v>23</v>
      </c>
      <c r="V599" s="17" t="str">
        <f>LOOKUP(X599, Area!A:A, Area!F:F)</f>
        <v>1회</v>
      </c>
      <c r="W599" s="39" t="str">
        <f>LOOKUP(X599, Area!A:A, Area!C:C)</f>
        <v>MBJ</v>
      </c>
      <c r="X599" s="4" t="s">
        <v>579</v>
      </c>
      <c r="Y599" s="4" t="s">
        <v>4295</v>
      </c>
      <c r="Z599" s="4"/>
      <c r="AA599" s="4" t="str">
        <f>IF(Y599 = "", "", IF(LOOKUP(Y599, Hotel!A:A, Hotel!C:C)=0, " ", LOOKUP(Y599, Hotel!A:A, Hotel!C:C)))</f>
        <v>http://booking.com/6981baab06c5fd2d4</v>
      </c>
      <c r="AE599" t="s">
        <v>3572</v>
      </c>
    </row>
    <row r="600" spans="1:31" x14ac:dyDescent="0.3">
      <c r="A600" s="12" t="str">
        <f>LOOKUP(B600, Nation!B:B, Nation!A:A)</f>
        <v>유럽&amp;중동</v>
      </c>
      <c r="B600" s="3" t="s">
        <v>318</v>
      </c>
      <c r="C600" s="12" t="str">
        <f>LOOKUP(X600, Area!A:A, Area!B:B)</f>
        <v>서부 에일랏</v>
      </c>
      <c r="D600" s="3" t="s">
        <v>3525</v>
      </c>
      <c r="E600" s="60" t="s">
        <v>1102</v>
      </c>
      <c r="F600" s="4" t="s">
        <v>3553</v>
      </c>
      <c r="G600" s="18">
        <v>42922</v>
      </c>
      <c r="H600" s="18">
        <v>42925</v>
      </c>
      <c r="I600" s="25" t="s">
        <v>18</v>
      </c>
      <c r="J600" s="25" t="s">
        <v>12</v>
      </c>
      <c r="K600" s="41"/>
      <c r="L600" s="45">
        <v>429</v>
      </c>
      <c r="M600" s="45">
        <v>150</v>
      </c>
      <c r="N600" s="14">
        <f t="shared" si="61"/>
        <v>354</v>
      </c>
      <c r="O600" s="15">
        <f>N600*1130</f>
        <v>400020</v>
      </c>
      <c r="P600" s="35">
        <v>299</v>
      </c>
      <c r="Q600" s="35">
        <v>0</v>
      </c>
      <c r="R600" s="35">
        <f t="shared" si="63"/>
        <v>299</v>
      </c>
      <c r="S600" s="34">
        <f>R600*1130</f>
        <v>337870</v>
      </c>
      <c r="T600" s="38">
        <f t="shared" si="62"/>
        <v>62150</v>
      </c>
      <c r="U600" s="16">
        <f>LOOKUP(X600, Area!A:A, Area!E:E)</f>
        <v>0</v>
      </c>
      <c r="V600" s="17" t="str">
        <f>LOOKUP(X600, Area!A:A, Area!F:F)</f>
        <v>없음</v>
      </c>
      <c r="W600" s="39" t="str">
        <f>LOOKUP(X600, Area!A:A, Area!C:C)</f>
        <v>ETH</v>
      </c>
      <c r="X600" s="3" t="s">
        <v>321</v>
      </c>
      <c r="Y600" s="3" t="s">
        <v>323</v>
      </c>
      <c r="Z600" s="59" t="str">
        <f>IF(Y600 = "", "", IF(LOOKUP(Y600, Hotel!A:A, Hotel!B:B)=0, " ", LOOKUP(Y600, Hotel!A:A, Hotel!B:B)))</f>
        <v xml:space="preserve"> </v>
      </c>
      <c r="AA600" s="4" t="str">
        <f>IF(Y600 = "", "", IF(LOOKUP(Y600, Hotel!A:A, Hotel!C:C)=0, " ", LOOKUP(Y600, Hotel!A:A, Hotel!C:C)))</f>
        <v>http://booking.com/c345cfa7cf23e57f</v>
      </c>
      <c r="AE600" t="s">
        <v>3572</v>
      </c>
    </row>
    <row r="601" spans="1:31" x14ac:dyDescent="0.3">
      <c r="A601" s="12" t="str">
        <f>LOOKUP(B601, Nation!B:B, Nation!A:A)</f>
        <v>북미</v>
      </c>
      <c r="B601" s="4" t="s">
        <v>11</v>
      </c>
      <c r="C601" s="12" t="str">
        <f>LOOKUP(X601, Area!A:A, Area!B:B)</f>
        <v>뉴욕</v>
      </c>
      <c r="D601" s="4" t="s">
        <v>4058</v>
      </c>
      <c r="E601" s="60" t="s">
        <v>1102</v>
      </c>
      <c r="F601" s="4" t="s">
        <v>4059</v>
      </c>
      <c r="G601" s="18">
        <v>42922</v>
      </c>
      <c r="H601" s="18">
        <v>42926</v>
      </c>
      <c r="I601" s="13" t="s">
        <v>18</v>
      </c>
      <c r="J601" s="13" t="s">
        <v>3</v>
      </c>
      <c r="K601" s="41">
        <v>151.84</v>
      </c>
      <c r="L601" s="32">
        <v>589</v>
      </c>
      <c r="M601" s="32">
        <v>180</v>
      </c>
      <c r="N601" s="14">
        <f t="shared" si="61"/>
        <v>650.84</v>
      </c>
      <c r="O601" s="15">
        <f>N601*1130</f>
        <v>735449.20000000007</v>
      </c>
      <c r="P601" s="35"/>
      <c r="Q601" s="35"/>
      <c r="R601" s="35"/>
      <c r="S601" s="34"/>
      <c r="T601" s="38"/>
      <c r="U601" s="16">
        <f>LOOKUP(X601, Area!A:A, Area!E:E)</f>
        <v>14</v>
      </c>
      <c r="V601" s="17" t="str">
        <f>LOOKUP(X601, Area!A:A, Area!F:F)</f>
        <v>직항</v>
      </c>
      <c r="W601" s="39" t="str">
        <f>LOOKUP(X601, Area!A:A, Area!C:C)</f>
        <v>JFK</v>
      </c>
      <c r="X601" s="4" t="s">
        <v>690</v>
      </c>
      <c r="Y601" s="4" t="s">
        <v>186</v>
      </c>
      <c r="Z601" s="4"/>
      <c r="AA601" s="4"/>
      <c r="AE601" t="s">
        <v>3572</v>
      </c>
    </row>
    <row r="602" spans="1:31" x14ac:dyDescent="0.3">
      <c r="A602" s="12" t="str">
        <f>LOOKUP(B602, Nation!B:B, Nation!A:A)</f>
        <v>유럽&amp;중동</v>
      </c>
      <c r="B602" s="3" t="s">
        <v>0</v>
      </c>
      <c r="C602" s="12" t="str">
        <f>LOOKUP(X602, Area!A:A, Area!B:B)</f>
        <v>두바이</v>
      </c>
      <c r="D602" s="3" t="s">
        <v>298</v>
      </c>
      <c r="E602" s="60" t="s">
        <v>1102</v>
      </c>
      <c r="F602" s="4" t="s">
        <v>3974</v>
      </c>
      <c r="G602" s="27">
        <v>42923</v>
      </c>
      <c r="H602" s="27">
        <v>42927</v>
      </c>
      <c r="I602" s="58" t="s">
        <v>8</v>
      </c>
      <c r="J602" s="25" t="s">
        <v>3</v>
      </c>
      <c r="K602" s="49"/>
      <c r="L602" s="45">
        <v>1069</v>
      </c>
      <c r="M602" s="45">
        <v>390</v>
      </c>
      <c r="N602" s="14">
        <f t="shared" si="61"/>
        <v>874</v>
      </c>
      <c r="O602" s="15">
        <f>N602*1130</f>
        <v>987620</v>
      </c>
      <c r="P602" s="35"/>
      <c r="Q602" s="35"/>
      <c r="R602" s="35"/>
      <c r="S602" s="34">
        <f>R602*1130</f>
        <v>0</v>
      </c>
      <c r="T602" s="38">
        <f t="shared" ref="T602:T633" si="64">IF(R602&gt;0, O602-S602, 0)</f>
        <v>0</v>
      </c>
      <c r="U602" s="16">
        <f>LOOKUP(X602, Area!A:A, Area!E:E)</f>
        <v>10</v>
      </c>
      <c r="V602" s="17" t="str">
        <f>LOOKUP(X602, Area!A:A, Area!F:F)</f>
        <v>직항</v>
      </c>
      <c r="W602" s="39" t="str">
        <f>LOOKUP(X602, Area!A:A, Area!C:C)</f>
        <v>DXB</v>
      </c>
      <c r="X602" s="3" t="s">
        <v>292</v>
      </c>
      <c r="Y602" s="3" t="s">
        <v>295</v>
      </c>
      <c r="Z602" s="59">
        <f>IF(Y602 = "", "", IF(LOOKUP(Y602, Hotel!A:A, Hotel!B:B)=0, " ", LOOKUP(Y602, Hotel!A:A, Hotel!B:B)))</f>
        <v>5</v>
      </c>
      <c r="AA602" s="4" t="str">
        <f>IF(Y602 = "", "", IF(LOOKUP(Y602, Hotel!A:A, Hotel!C:C)=0, " ", LOOKUP(Y602, Hotel!A:A, Hotel!C:C)))</f>
        <v>http://booking.com/8ef3c4ecb3bb</v>
      </c>
      <c r="AE602" t="s">
        <v>3572</v>
      </c>
    </row>
    <row r="603" spans="1:31" x14ac:dyDescent="0.3">
      <c r="A603" s="12" t="str">
        <f>LOOKUP(B603, Nation!B:B, Nation!A:A)</f>
        <v>아프리카</v>
      </c>
      <c r="B603" s="4" t="s">
        <v>394</v>
      </c>
      <c r="C603" s="12" t="str">
        <f>LOOKUP(X603, Area!A:A, Area!B:B)</f>
        <v>카리바 지구</v>
      </c>
      <c r="D603" s="4" t="s">
        <v>4131</v>
      </c>
      <c r="E603" s="60" t="s">
        <v>1102</v>
      </c>
      <c r="F603" s="4" t="s">
        <v>4119</v>
      </c>
      <c r="G603" s="18">
        <v>42923</v>
      </c>
      <c r="H603" s="18">
        <v>42925</v>
      </c>
      <c r="I603" s="13" t="s">
        <v>8</v>
      </c>
      <c r="J603" s="13" t="s">
        <v>28</v>
      </c>
      <c r="K603" s="49"/>
      <c r="L603" s="32">
        <v>249</v>
      </c>
      <c r="M603" s="32">
        <v>90</v>
      </c>
      <c r="N603" s="14">
        <f t="shared" si="61"/>
        <v>204</v>
      </c>
      <c r="O603" s="15">
        <f>N603*1130</f>
        <v>230520</v>
      </c>
      <c r="P603" s="34"/>
      <c r="Q603" s="34"/>
      <c r="R603" s="35">
        <f t="shared" ref="R603:R644" si="65">(((P603*2)-Q603)/2)</f>
        <v>0</v>
      </c>
      <c r="S603" s="34">
        <f>R603*1130</f>
        <v>0</v>
      </c>
      <c r="T603" s="38">
        <f t="shared" si="64"/>
        <v>0</v>
      </c>
      <c r="U603" s="16">
        <f>LOOKUP(X603, Area!A:A, Area!E:E)</f>
        <v>22</v>
      </c>
      <c r="V603" s="17" t="str">
        <f>LOOKUP(X603, Area!A:A, Area!F:F)</f>
        <v>2회</v>
      </c>
      <c r="W603" s="39" t="str">
        <f>LOOKUP(X603, Area!A:A, Area!C:C)</f>
        <v>HRE</v>
      </c>
      <c r="X603" s="4" t="s">
        <v>4132</v>
      </c>
      <c r="Y603" s="4" t="s">
        <v>4187</v>
      </c>
      <c r="Z603" s="4" t="s">
        <v>4133</v>
      </c>
      <c r="AA603" s="4"/>
      <c r="AE603" t="s">
        <v>3572</v>
      </c>
    </row>
    <row r="604" spans="1:31" x14ac:dyDescent="0.3">
      <c r="A604" s="12" t="str">
        <f>LOOKUP(B604, Nation!B:B, Nation!A:A)</f>
        <v>오세아니아</v>
      </c>
      <c r="B604" s="12" t="s">
        <v>7</v>
      </c>
      <c r="C604" s="12" t="str">
        <f>LOOKUP(X604, Area!A:A, Area!B:B)</f>
        <v>퀸즈랜드 골드코스트</v>
      </c>
      <c r="D604" s="12" t="s">
        <v>2634</v>
      </c>
      <c r="E604" s="60" t="s">
        <v>1102</v>
      </c>
      <c r="F604" s="4" t="s">
        <v>3267</v>
      </c>
      <c r="G604" s="18">
        <v>42923</v>
      </c>
      <c r="H604" s="18">
        <v>42926</v>
      </c>
      <c r="I604" s="13" t="s">
        <v>8</v>
      </c>
      <c r="J604" s="25" t="s">
        <v>12</v>
      </c>
      <c r="K604" s="41"/>
      <c r="L604" s="14">
        <v>369</v>
      </c>
      <c r="M604" s="14">
        <v>120</v>
      </c>
      <c r="N604" s="14">
        <f t="shared" si="61"/>
        <v>309</v>
      </c>
      <c r="O604" s="15">
        <f>N604*1130</f>
        <v>349170</v>
      </c>
      <c r="P604" s="35">
        <v>289</v>
      </c>
      <c r="Q604" s="35">
        <v>60</v>
      </c>
      <c r="R604" s="35">
        <f t="shared" si="65"/>
        <v>259</v>
      </c>
      <c r="S604" s="34">
        <f>R604*1130</f>
        <v>292670</v>
      </c>
      <c r="T604" s="38">
        <f t="shared" si="64"/>
        <v>56500</v>
      </c>
      <c r="U604" s="16">
        <f>LOOKUP(X604, Area!A:A, Area!E:E)</f>
        <v>13</v>
      </c>
      <c r="V604" s="17" t="str">
        <f>LOOKUP(X604, Area!A:A, Area!F:F)</f>
        <v>1회</v>
      </c>
      <c r="W604" s="39" t="str">
        <f>LOOKUP(X604, Area!A:A, Area!C:C)</f>
        <v>OOL</v>
      </c>
      <c r="X604" s="3" t="s">
        <v>369</v>
      </c>
      <c r="Y604" s="4" t="s">
        <v>371</v>
      </c>
      <c r="Z604" s="59" t="str">
        <f>IF(Y604 = "", "", IF(LOOKUP(Y604, Hotel!A:A, Hotel!B:B)=0, " ", LOOKUP(Y604, Hotel!A:A, Hotel!B:B)))</f>
        <v xml:space="preserve"> </v>
      </c>
      <c r="AA604" s="4" t="str">
        <f>IF(Y604 = "", "", IF(LOOKUP(Y604, Hotel!A:A, Hotel!C:C)=0, " ", LOOKUP(Y604, Hotel!A:A, Hotel!C:C)))</f>
        <v>http://booking.com/01b12505e45e4f6c</v>
      </c>
      <c r="AE604" t="s">
        <v>3572</v>
      </c>
    </row>
    <row r="605" spans="1:31" x14ac:dyDescent="0.3">
      <c r="A605" s="12" t="str">
        <f>LOOKUP(B605, Nation!B:B, Nation!A:A)</f>
        <v>북미</v>
      </c>
      <c r="B605" s="4" t="s">
        <v>11</v>
      </c>
      <c r="C605" s="12" t="str">
        <f>LOOKUP(X605, Area!A:A, Area!B:B)</f>
        <v>산안토니오</v>
      </c>
      <c r="D605" s="4" t="s">
        <v>3727</v>
      </c>
      <c r="E605" s="60" t="s">
        <v>1102</v>
      </c>
      <c r="F605" s="4" t="s">
        <v>3831</v>
      </c>
      <c r="G605" s="18">
        <v>42923</v>
      </c>
      <c r="H605" s="18">
        <v>42925</v>
      </c>
      <c r="I605" s="13" t="s">
        <v>8</v>
      </c>
      <c r="J605" s="13" t="s">
        <v>28</v>
      </c>
      <c r="K605" s="49"/>
      <c r="L605" s="32">
        <v>309</v>
      </c>
      <c r="M605" s="32">
        <v>90</v>
      </c>
      <c r="N605" s="14">
        <f t="shared" si="61"/>
        <v>264</v>
      </c>
      <c r="O605" s="15">
        <f>N605*1130</f>
        <v>298320</v>
      </c>
      <c r="P605" s="35">
        <v>219</v>
      </c>
      <c r="Q605" s="35"/>
      <c r="R605" s="35">
        <f t="shared" si="65"/>
        <v>219</v>
      </c>
      <c r="S605" s="34">
        <f>R605*1130</f>
        <v>247470</v>
      </c>
      <c r="T605" s="38">
        <f t="shared" si="64"/>
        <v>50850</v>
      </c>
      <c r="U605" s="16">
        <f>LOOKUP(X605, Area!A:A, Area!E:E)</f>
        <v>17</v>
      </c>
      <c r="V605" s="17" t="str">
        <f>LOOKUP(X605, Area!A:A, Area!F:F)</f>
        <v>1회</v>
      </c>
      <c r="W605" s="39" t="str">
        <f>LOOKUP(X605, Area!A:A, Area!C:C)</f>
        <v>SAT</v>
      </c>
      <c r="X605" s="4" t="s">
        <v>3377</v>
      </c>
      <c r="Y605" s="4" t="s">
        <v>3728</v>
      </c>
      <c r="Z605" s="59" t="str">
        <f>IF(Y605 = "", "", IF(LOOKUP(Y605, Hotel!A:A, Hotel!B:B)=0, " ", LOOKUP(Y605, Hotel!A:A, Hotel!B:B)))</f>
        <v xml:space="preserve"> </v>
      </c>
      <c r="AA605" s="4" t="str">
        <f>IF(Y605 = "", "", IF(LOOKUP(Y605, Hotel!A:A, Hotel!C:C)=0, " ", LOOKUP(Y605, Hotel!A:A, Hotel!C:C)))</f>
        <v>http://booking.com/eefe0a90b362</v>
      </c>
      <c r="AE605" t="s">
        <v>3572</v>
      </c>
    </row>
    <row r="606" spans="1:31" x14ac:dyDescent="0.3">
      <c r="A606" s="12" t="str">
        <f>LOOKUP(B606, Nation!B:B, Nation!A:A)</f>
        <v>북미</v>
      </c>
      <c r="B606" s="12" t="s">
        <v>11</v>
      </c>
      <c r="C606" s="12" t="str">
        <f>LOOKUP(X606, Area!A:A, Area!B:B)</f>
        <v>플로리다 올렌도</v>
      </c>
      <c r="D606" s="12" t="s">
        <v>718</v>
      </c>
      <c r="E606" s="60" t="s">
        <v>1102</v>
      </c>
      <c r="F606" s="4" t="s">
        <v>3002</v>
      </c>
      <c r="G606" s="18">
        <v>42923</v>
      </c>
      <c r="H606" s="18">
        <v>42926</v>
      </c>
      <c r="I606" s="25" t="s">
        <v>8</v>
      </c>
      <c r="J606" s="13" t="s">
        <v>12</v>
      </c>
      <c r="K606" s="41"/>
      <c r="L606" s="14">
        <v>309</v>
      </c>
      <c r="M606" s="14">
        <v>90</v>
      </c>
      <c r="N606" s="14">
        <f t="shared" si="61"/>
        <v>264</v>
      </c>
      <c r="O606" s="15">
        <f>N606*1130</f>
        <v>298320</v>
      </c>
      <c r="P606" s="35">
        <v>239</v>
      </c>
      <c r="Q606" s="35">
        <v>60</v>
      </c>
      <c r="R606" s="35">
        <f t="shared" si="65"/>
        <v>209</v>
      </c>
      <c r="S606" s="34">
        <f>R606*1130</f>
        <v>236170</v>
      </c>
      <c r="T606" s="38">
        <f t="shared" si="64"/>
        <v>62150</v>
      </c>
      <c r="U606" s="16">
        <f>LOOKUP(X606, Area!A:A, Area!E:E)</f>
        <v>17</v>
      </c>
      <c r="V606" s="17" t="str">
        <f>LOOKUP(X606, Area!A:A, Area!F:F)</f>
        <v>1회</v>
      </c>
      <c r="W606" s="39" t="str">
        <f>LOOKUP(X606, Area!A:A, Area!C:C)</f>
        <v>MCO</v>
      </c>
      <c r="X606" s="4" t="s">
        <v>715</v>
      </c>
      <c r="Y606" s="4" t="s">
        <v>2603</v>
      </c>
      <c r="Z606" s="59" t="str">
        <f>IF(Y606 = "", "", IF(LOOKUP(Y606, Hotel!A:A, Hotel!B:B)=0, " ", LOOKUP(Y606, Hotel!A:A, Hotel!B:B)))</f>
        <v xml:space="preserve"> </v>
      </c>
      <c r="AA606" s="4" t="str">
        <f>IF(Y606 = "", "", IF(LOOKUP(Y606, Hotel!A:A, Hotel!C:C)=0, " ", LOOKUP(Y606, Hotel!A:A, Hotel!C:C)))</f>
        <v>http://booking.com/b919be4ef490</v>
      </c>
      <c r="AE606" t="s">
        <v>3572</v>
      </c>
    </row>
    <row r="607" spans="1:31" x14ac:dyDescent="0.3">
      <c r="A607" s="12" t="str">
        <f>LOOKUP(B607, Nation!B:B, Nation!A:A)</f>
        <v>아프리카</v>
      </c>
      <c r="B607" s="4" t="s">
        <v>539</v>
      </c>
      <c r="C607" s="12" t="str">
        <f>LOOKUP(X607, Area!A:A, Area!B:B)</f>
        <v>샤바</v>
      </c>
      <c r="D607" s="4" t="s">
        <v>4256</v>
      </c>
      <c r="E607" s="60" t="s">
        <v>4194</v>
      </c>
      <c r="F607" s="4" t="s">
        <v>4225</v>
      </c>
      <c r="G607" s="18">
        <v>42923</v>
      </c>
      <c r="H607" s="18">
        <v>42925</v>
      </c>
      <c r="I607" s="13" t="s">
        <v>8</v>
      </c>
      <c r="J607" s="13" t="s">
        <v>28</v>
      </c>
      <c r="K607" s="51"/>
      <c r="L607" s="45">
        <v>159</v>
      </c>
      <c r="M607" s="45">
        <v>60</v>
      </c>
      <c r="N607" s="14">
        <f t="shared" si="61"/>
        <v>129</v>
      </c>
      <c r="O607" s="15">
        <f>N607*1130</f>
        <v>145770</v>
      </c>
      <c r="P607" s="34"/>
      <c r="Q607" s="34"/>
      <c r="R607" s="35">
        <f t="shared" si="65"/>
        <v>0</v>
      </c>
      <c r="S607" s="34">
        <f>R607*1130</f>
        <v>0</v>
      </c>
      <c r="T607" s="38">
        <f t="shared" si="64"/>
        <v>0</v>
      </c>
      <c r="U607" s="16">
        <f>LOOKUP(X607, Area!A:A, Area!E:E)</f>
        <v>19</v>
      </c>
      <c r="V607" s="17" t="str">
        <f>LOOKUP(X607, Area!A:A, Area!F:F)</f>
        <v>1회</v>
      </c>
      <c r="W607" s="39" t="str">
        <f>LOOKUP(X607, Area!A:A, Area!C:C)</f>
        <v>NBO</v>
      </c>
      <c r="X607" s="3" t="s">
        <v>4425</v>
      </c>
      <c r="Y607" s="3" t="s">
        <v>4426</v>
      </c>
      <c r="Z607" s="3"/>
      <c r="AA607" s="4" t="str">
        <f>IF(Y607 = "", "", IF(LOOKUP(Y607, Hotel!A:A, Hotel!C:C)=0, " ", LOOKUP(Y607, Hotel!A:A, Hotel!C:C)))</f>
        <v>http://booking.com/05e0ff677baa</v>
      </c>
      <c r="AE607" t="s">
        <v>3572</v>
      </c>
    </row>
    <row r="608" spans="1:31" x14ac:dyDescent="0.3">
      <c r="A608" s="12" t="str">
        <f>LOOKUP(B608, Nation!B:B, Nation!A:A)</f>
        <v>아프리카</v>
      </c>
      <c r="B608" s="24" t="s">
        <v>539</v>
      </c>
      <c r="C608" s="12" t="str">
        <f>LOOKUP(X608, Area!A:A, Area!B:B)</f>
        <v>니어리</v>
      </c>
      <c r="D608" s="24" t="s">
        <v>2526</v>
      </c>
      <c r="E608" s="60" t="s">
        <v>1102</v>
      </c>
      <c r="F608" s="12" t="s">
        <v>1194</v>
      </c>
      <c r="G608" s="18">
        <v>42923</v>
      </c>
      <c r="H608" s="18">
        <v>42925</v>
      </c>
      <c r="I608" s="13" t="s">
        <v>8</v>
      </c>
      <c r="J608" s="25" t="s">
        <v>28</v>
      </c>
      <c r="K608" s="41"/>
      <c r="L608" s="26">
        <v>169</v>
      </c>
      <c r="M608" s="26">
        <v>60</v>
      </c>
      <c r="N608" s="14">
        <f t="shared" si="61"/>
        <v>139</v>
      </c>
      <c r="O608" s="15">
        <f>N608*1130</f>
        <v>157070</v>
      </c>
      <c r="P608" s="35">
        <v>99</v>
      </c>
      <c r="Q608" s="35">
        <v>0</v>
      </c>
      <c r="R608" s="35">
        <f t="shared" si="65"/>
        <v>99</v>
      </c>
      <c r="S608" s="34">
        <f>R608*1130</f>
        <v>111870</v>
      </c>
      <c r="T608" s="38">
        <f t="shared" si="64"/>
        <v>45200</v>
      </c>
      <c r="U608" s="16" t="str">
        <f>LOOKUP(X608, Area!A:A, Area!E:E)</f>
        <v>-</v>
      </c>
      <c r="V608" s="17" t="str">
        <f>LOOKUP(X608, Area!A:A, Area!F:F)</f>
        <v>없음</v>
      </c>
      <c r="W608" s="39" t="str">
        <f>LOOKUP(X608, Area!A:A, Area!C:C)</f>
        <v>NYE</v>
      </c>
      <c r="X608" s="3" t="s">
        <v>2288</v>
      </c>
      <c r="Y608" s="3" t="s">
        <v>1818</v>
      </c>
      <c r="Z608" s="59" t="str">
        <f>IF(Y608 = "", "", IF(LOOKUP(Y608, Hotel!A:A, Hotel!B:B)=0, " ", LOOKUP(Y608, Hotel!A:A, Hotel!B:B)))</f>
        <v xml:space="preserve"> </v>
      </c>
      <c r="AA608" s="4" t="str">
        <f>IF(Y608 = "", "", IF(LOOKUP(Y608, Hotel!A:A, Hotel!C:C)=0, " ", LOOKUP(Y608, Hotel!A:A, Hotel!C:C)))</f>
        <v>http://tafaria.com/</v>
      </c>
      <c r="AE608" t="s">
        <v>3572</v>
      </c>
    </row>
    <row r="609" spans="1:31" x14ac:dyDescent="0.3">
      <c r="A609" s="12" t="str">
        <f>LOOKUP(B609, Nation!B:B, Nation!A:A)</f>
        <v>유럽&amp;중동</v>
      </c>
      <c r="B609" s="4" t="s">
        <v>27</v>
      </c>
      <c r="C609" s="12" t="str">
        <f>LOOKUP(X609, Area!A:A, Area!B:B)</f>
        <v>아테네 아티카</v>
      </c>
      <c r="D609" s="4" t="s">
        <v>3968</v>
      </c>
      <c r="E609" s="60" t="s">
        <v>1102</v>
      </c>
      <c r="F609" s="4" t="s">
        <v>4378</v>
      </c>
      <c r="G609" s="18">
        <v>42924</v>
      </c>
      <c r="H609" s="18">
        <v>42931</v>
      </c>
      <c r="I609" s="13" t="s">
        <v>2</v>
      </c>
      <c r="J609" s="13" t="s">
        <v>46</v>
      </c>
      <c r="K609" s="65"/>
      <c r="L609" s="32">
        <v>779</v>
      </c>
      <c r="M609" s="32">
        <v>270</v>
      </c>
      <c r="N609" s="14">
        <f t="shared" si="61"/>
        <v>644</v>
      </c>
      <c r="O609" s="15">
        <f>N609*1130</f>
        <v>727720</v>
      </c>
      <c r="P609" s="34"/>
      <c r="Q609" s="34"/>
      <c r="R609" s="35">
        <f t="shared" si="65"/>
        <v>0</v>
      </c>
      <c r="S609" s="34">
        <f>R609*1130</f>
        <v>0</v>
      </c>
      <c r="T609" s="38">
        <f t="shared" si="64"/>
        <v>0</v>
      </c>
      <c r="U609" s="16">
        <f>LOOKUP(X609, Area!A:A, Area!E:E)</f>
        <v>14</v>
      </c>
      <c r="V609" s="17" t="str">
        <f>LOOKUP(X609, Area!A:A, Area!F:F)</f>
        <v>1회</v>
      </c>
      <c r="W609" s="39" t="str">
        <f>LOOKUP(X609, Area!A:A, Area!C:C)</f>
        <v>ATH</v>
      </c>
      <c r="X609" s="4" t="s">
        <v>44</v>
      </c>
      <c r="Y609" s="4" t="s">
        <v>4431</v>
      </c>
      <c r="Z609" s="4"/>
      <c r="AA609" s="4" t="str">
        <f>IF(Y609 = "", "", IF(LOOKUP(Y609, Hotel!A:A, Hotel!C:C)=0, " ", LOOKUP(Y609, Hotel!A:A, Hotel!C:C)))</f>
        <v>https://www.agoda.com/ko-kr/ocean-spring-metropark-hotel-zhuhai/hotel/zhuhai-cn.html</v>
      </c>
      <c r="AE609" t="s">
        <v>3572</v>
      </c>
    </row>
    <row r="610" spans="1:31" x14ac:dyDescent="0.3">
      <c r="A610" s="12" t="str">
        <f>LOOKUP(B610, Nation!B:B, Nation!A:A)</f>
        <v>유럽&amp;중동</v>
      </c>
      <c r="B610" s="4" t="s">
        <v>84</v>
      </c>
      <c r="C610" s="12" t="str">
        <f>LOOKUP(X610, Area!A:A, Area!B:B)</f>
        <v>이슬라 카나리섬</v>
      </c>
      <c r="D610" s="4" t="s">
        <v>4563</v>
      </c>
      <c r="E610" s="60" t="s">
        <v>1102</v>
      </c>
      <c r="F610" s="4" t="s">
        <v>4562</v>
      </c>
      <c r="G610" s="18">
        <v>42925</v>
      </c>
      <c r="H610" s="18">
        <v>42932</v>
      </c>
      <c r="I610" s="13" t="s">
        <v>21</v>
      </c>
      <c r="J610" s="13" t="s">
        <v>46</v>
      </c>
      <c r="K610" s="49"/>
      <c r="L610" s="32">
        <v>959</v>
      </c>
      <c r="M610" s="32">
        <v>420</v>
      </c>
      <c r="N610" s="14">
        <f t="shared" si="61"/>
        <v>749</v>
      </c>
      <c r="O610" s="15">
        <f>N610*1130</f>
        <v>846370</v>
      </c>
      <c r="P610" s="34"/>
      <c r="Q610" s="34"/>
      <c r="R610" s="35">
        <f t="shared" si="65"/>
        <v>0</v>
      </c>
      <c r="S610" s="34">
        <f>R610*1130</f>
        <v>0</v>
      </c>
      <c r="T610" s="38">
        <f t="shared" si="64"/>
        <v>0</v>
      </c>
      <c r="U610" s="16">
        <f>LOOKUP(X610, Area!A:A, Area!E:E)</f>
        <v>28</v>
      </c>
      <c r="V610" s="17" t="str">
        <f>LOOKUP(X610, Area!A:A, Area!F:F)</f>
        <v>2회</v>
      </c>
      <c r="W610" s="39" t="str">
        <f>LOOKUP(X610, Area!A:A, Area!C:C)</f>
        <v>ACE</v>
      </c>
      <c r="X610" s="4" t="s">
        <v>4564</v>
      </c>
      <c r="Y610" s="4" t="s">
        <v>4565</v>
      </c>
      <c r="Z610" s="4"/>
      <c r="AA610" s="4" t="str">
        <f>IF(Y610 = "", "", IF(LOOKUP(Y610, Hotel!A:A, Hotel!C:C)=0, " ", LOOKUP(Y610, Hotel!A:A, Hotel!C:C)))</f>
        <v>http://booking.com/788f3af746b8cbb</v>
      </c>
      <c r="AE610" t="s">
        <v>3572</v>
      </c>
    </row>
    <row r="611" spans="1:31" x14ac:dyDescent="0.3">
      <c r="A611" s="12" t="str">
        <f>LOOKUP(B611, Nation!B:B, Nation!A:A)</f>
        <v>오세아니아</v>
      </c>
      <c r="B611" s="12" t="s">
        <v>7</v>
      </c>
      <c r="C611" s="12" t="str">
        <f>LOOKUP(X611, Area!A:A, Area!B:B)</f>
        <v>빅토리아 멜버른</v>
      </c>
      <c r="D611" s="12" t="s">
        <v>2548</v>
      </c>
      <c r="E611" s="60" t="s">
        <v>1102</v>
      </c>
      <c r="F611" s="12" t="s">
        <v>2549</v>
      </c>
      <c r="G611" s="18">
        <v>42925</v>
      </c>
      <c r="H611" s="18">
        <v>42928</v>
      </c>
      <c r="I611" s="13" t="s">
        <v>668</v>
      </c>
      <c r="J611" s="13" t="s">
        <v>12</v>
      </c>
      <c r="K611" s="41"/>
      <c r="L611" s="14">
        <v>399</v>
      </c>
      <c r="M611" s="14">
        <v>120</v>
      </c>
      <c r="N611" s="14">
        <f t="shared" si="61"/>
        <v>339</v>
      </c>
      <c r="O611" s="15">
        <f>N611*1130</f>
        <v>383070</v>
      </c>
      <c r="P611" s="35">
        <v>249</v>
      </c>
      <c r="Q611" s="35">
        <v>60</v>
      </c>
      <c r="R611" s="35">
        <f t="shared" si="65"/>
        <v>219</v>
      </c>
      <c r="S611" s="34">
        <f>R611*1130</f>
        <v>247470</v>
      </c>
      <c r="T611" s="38">
        <f t="shared" si="64"/>
        <v>135600</v>
      </c>
      <c r="U611" s="16">
        <f>LOOKUP(X611, Area!A:A, Area!E:E)</f>
        <v>13</v>
      </c>
      <c r="V611" s="17" t="str">
        <f>LOOKUP(X611, Area!A:A, Area!F:F)</f>
        <v>1회</v>
      </c>
      <c r="W611" s="39" t="str">
        <f>LOOKUP(X611, Area!A:A, Area!C:C)</f>
        <v>MEL</v>
      </c>
      <c r="X611" s="4" t="s">
        <v>632</v>
      </c>
      <c r="Y611" s="4" t="s">
        <v>631</v>
      </c>
      <c r="Z611" s="59" t="str">
        <f>IF(Y611 = "", "", IF(LOOKUP(Y611, Hotel!A:A, Hotel!B:B)=0, " ", LOOKUP(Y611, Hotel!A:A, Hotel!B:B)))</f>
        <v xml:space="preserve"> </v>
      </c>
      <c r="AA611" s="4" t="str">
        <f>IF(Y611 = "", "", IF(LOOKUP(Y611, Hotel!A:A, Hotel!C:C)=0, " ", LOOKUP(Y611, Hotel!A:A, Hotel!C:C)))</f>
        <v>http://booking.com/2d13d946ea157d</v>
      </c>
      <c r="AE611" t="s">
        <v>3572</v>
      </c>
    </row>
    <row r="612" spans="1:31" x14ac:dyDescent="0.3">
      <c r="A612" s="12" t="str">
        <f>LOOKUP(B612, Nation!B:B, Nation!A:A)</f>
        <v>유럽&amp;중동</v>
      </c>
      <c r="B612" s="4" t="s">
        <v>408</v>
      </c>
      <c r="C612" s="12" t="str">
        <f>LOOKUP(X612, Area!A:A, Area!B:B)</f>
        <v>홀달랜드 버진</v>
      </c>
      <c r="D612" s="4" t="s">
        <v>4350</v>
      </c>
      <c r="E612" s="60" t="s">
        <v>1102</v>
      </c>
      <c r="F612" s="4" t="s">
        <v>4349</v>
      </c>
      <c r="G612" s="18">
        <v>42925</v>
      </c>
      <c r="H612" s="18">
        <v>42931</v>
      </c>
      <c r="I612" s="13" t="s">
        <v>21</v>
      </c>
      <c r="J612" s="13" t="s">
        <v>32</v>
      </c>
      <c r="K612" s="65"/>
      <c r="L612" s="32">
        <v>1099</v>
      </c>
      <c r="M612" s="32">
        <v>550</v>
      </c>
      <c r="N612" s="14">
        <f t="shared" si="61"/>
        <v>824</v>
      </c>
      <c r="O612" s="15">
        <f>N612*1130</f>
        <v>931120</v>
      </c>
      <c r="P612" s="34"/>
      <c r="Q612" s="34"/>
      <c r="R612" s="35">
        <f t="shared" si="65"/>
        <v>0</v>
      </c>
      <c r="S612" s="34">
        <f>R612*1130</f>
        <v>0</v>
      </c>
      <c r="T612" s="38">
        <f t="shared" si="64"/>
        <v>0</v>
      </c>
      <c r="U612" s="16">
        <f>LOOKUP(X612, Area!A:A, Area!E:E)</f>
        <v>13</v>
      </c>
      <c r="V612" s="17" t="str">
        <f>LOOKUP(X612, Area!A:A, Area!F:F)</f>
        <v>1회</v>
      </c>
      <c r="W612" s="39" t="str">
        <f>LOOKUP(X612, Area!A:A, Area!C:C)</f>
        <v>BGO</v>
      </c>
      <c r="X612" s="4" t="s">
        <v>2614</v>
      </c>
      <c r="Y612" s="4" t="s">
        <v>4351</v>
      </c>
      <c r="Z612" s="4"/>
      <c r="AA612" s="4" t="str">
        <f>IF(Y612 = "", "", IF(LOOKUP(Y612, Hotel!A:A, Hotel!C:C)=0, " ", LOOKUP(Y612, Hotel!A:A, Hotel!C:C)))</f>
        <v>http://booking.com/e4bc3769637113e3b</v>
      </c>
      <c r="AE612" t="s">
        <v>3572</v>
      </c>
    </row>
    <row r="613" spans="1:31" x14ac:dyDescent="0.3">
      <c r="A613" s="12" t="str">
        <f>LOOKUP(B613, Nation!B:B, Nation!A:A)</f>
        <v>북미</v>
      </c>
      <c r="B613" s="4" t="s">
        <v>11</v>
      </c>
      <c r="C613" s="12" t="str">
        <f>LOOKUP(X613, Area!A:A, Area!B:B)</f>
        <v>플로리다 마이애미</v>
      </c>
      <c r="D613" s="4" t="s">
        <v>4374</v>
      </c>
      <c r="E613" s="60" t="s">
        <v>1102</v>
      </c>
      <c r="F613" s="4" t="s">
        <v>4373</v>
      </c>
      <c r="G613" s="18">
        <v>42925</v>
      </c>
      <c r="H613" s="18">
        <v>42931</v>
      </c>
      <c r="I613" s="13" t="s">
        <v>21</v>
      </c>
      <c r="J613" s="13" t="s">
        <v>32</v>
      </c>
      <c r="K613" s="65">
        <v>119.53</v>
      </c>
      <c r="L613" s="32">
        <v>829</v>
      </c>
      <c r="M613" s="32">
        <v>240</v>
      </c>
      <c r="N613" s="14">
        <f t="shared" si="61"/>
        <v>828.53</v>
      </c>
      <c r="O613" s="15">
        <f>N613*1130</f>
        <v>936238.9</v>
      </c>
      <c r="P613" s="34"/>
      <c r="Q613" s="34"/>
      <c r="R613" s="35">
        <f t="shared" si="65"/>
        <v>0</v>
      </c>
      <c r="S613" s="34">
        <f>R613*1130</f>
        <v>0</v>
      </c>
      <c r="T613" s="38">
        <f t="shared" si="64"/>
        <v>0</v>
      </c>
      <c r="U613" s="16">
        <f>LOOKUP(X613, Area!A:A, Area!E:E)</f>
        <v>18</v>
      </c>
      <c r="V613" s="17" t="str">
        <f>LOOKUP(X613, Area!A:A, Area!F:F)</f>
        <v>1회</v>
      </c>
      <c r="W613" s="39" t="str">
        <f>LOOKUP(X613, Area!A:A, Area!C:C)</f>
        <v>MIA</v>
      </c>
      <c r="X613" s="4" t="s">
        <v>644</v>
      </c>
      <c r="Y613" s="4" t="s">
        <v>4435</v>
      </c>
      <c r="Z613" s="4"/>
      <c r="AA613" s="4" t="str">
        <f>IF(Y613 = "", "", IF(LOOKUP(Y613, Hotel!A:A, Hotel!C:C)=0, " ", LOOKUP(Y613, Hotel!A:A, Hotel!C:C)))</f>
        <v xml:space="preserve"> </v>
      </c>
      <c r="AE613" t="s">
        <v>3572</v>
      </c>
    </row>
    <row r="614" spans="1:31" x14ac:dyDescent="0.3">
      <c r="A614" s="12" t="str">
        <f>LOOKUP(B614, Nation!B:B, Nation!A:A)</f>
        <v>중앙아메리카</v>
      </c>
      <c r="B614" s="4" t="s">
        <v>374</v>
      </c>
      <c r="C614" s="12" t="str">
        <f>LOOKUP(X614, Area!A:A, Area!B:B)</f>
        <v>그라나다</v>
      </c>
      <c r="D614" s="4" t="s">
        <v>4314</v>
      </c>
      <c r="E614" s="60" t="s">
        <v>1102</v>
      </c>
      <c r="F614" s="4" t="s">
        <v>4330</v>
      </c>
      <c r="G614" s="18">
        <v>42927</v>
      </c>
      <c r="H614" s="18">
        <v>42931</v>
      </c>
      <c r="I614" s="13" t="s">
        <v>70</v>
      </c>
      <c r="J614" s="13" t="s">
        <v>3</v>
      </c>
      <c r="K614" s="65"/>
      <c r="L614" s="32">
        <v>559</v>
      </c>
      <c r="M614" s="32">
        <v>210</v>
      </c>
      <c r="N614" s="14">
        <f t="shared" si="61"/>
        <v>454</v>
      </c>
      <c r="O614" s="15">
        <f>N614*1130</f>
        <v>513020</v>
      </c>
      <c r="P614" s="34"/>
      <c r="Q614" s="34"/>
      <c r="R614" s="35">
        <f t="shared" si="65"/>
        <v>0</v>
      </c>
      <c r="S614" s="34">
        <f>R614*1130</f>
        <v>0</v>
      </c>
      <c r="T614" s="38">
        <f t="shared" si="64"/>
        <v>0</v>
      </c>
      <c r="U614" s="16">
        <f>LOOKUP(X614, Area!A:A, Area!E:E)</f>
        <v>37</v>
      </c>
      <c r="V614" s="17" t="str">
        <f>LOOKUP(X614, Area!A:A, Area!F:F)</f>
        <v>2회</v>
      </c>
      <c r="W614" s="39" t="str">
        <f>LOOKUP(X614, Area!A:A, Area!C:C)</f>
        <v>MGA</v>
      </c>
      <c r="X614" s="4" t="s">
        <v>376</v>
      </c>
      <c r="Y614" s="4" t="s">
        <v>375</v>
      </c>
      <c r="Z614" s="4"/>
      <c r="AA614" s="4" t="str">
        <f>IF(Y614 = "", "", IF(LOOKUP(Y614, Hotel!A:A, Hotel!C:C)=0, " ", LOOKUP(Y614, Hotel!A:A, Hotel!C:C)))</f>
        <v>http://booking.com/0eec27885253</v>
      </c>
      <c r="AE614" t="s">
        <v>3572</v>
      </c>
    </row>
    <row r="615" spans="1:31" x14ac:dyDescent="0.3">
      <c r="A615" s="12" t="str">
        <f>LOOKUP(B615, Nation!B:B, Nation!A:A)</f>
        <v>남미</v>
      </c>
      <c r="B615" s="3" t="s">
        <v>141</v>
      </c>
      <c r="C615" s="12" t="str">
        <f>LOOKUP(X615, Area!A:A, Area!B:B)</f>
        <v>세아라 포르탈레자</v>
      </c>
      <c r="D615" s="3" t="s">
        <v>2851</v>
      </c>
      <c r="E615" s="60" t="s">
        <v>1102</v>
      </c>
      <c r="F615" s="4" t="s">
        <v>2932</v>
      </c>
      <c r="G615" s="27">
        <v>42928</v>
      </c>
      <c r="H615" s="27">
        <v>42934</v>
      </c>
      <c r="I615" s="25" t="s">
        <v>21</v>
      </c>
      <c r="J615" s="25" t="s">
        <v>32</v>
      </c>
      <c r="K615" s="51"/>
      <c r="L615" s="26">
        <v>869</v>
      </c>
      <c r="M615" s="26">
        <v>330</v>
      </c>
      <c r="N615" s="14">
        <f t="shared" si="61"/>
        <v>704</v>
      </c>
      <c r="O615" s="15">
        <f>N615*1130</f>
        <v>795520</v>
      </c>
      <c r="P615" s="34"/>
      <c r="Q615" s="34"/>
      <c r="R615" s="35">
        <f t="shared" si="65"/>
        <v>0</v>
      </c>
      <c r="S615" s="34">
        <f>R615*1130</f>
        <v>0</v>
      </c>
      <c r="T615" s="38">
        <f t="shared" si="64"/>
        <v>0</v>
      </c>
      <c r="U615" s="16">
        <f>LOOKUP(X615, Area!A:A, Area!E:E)</f>
        <v>32</v>
      </c>
      <c r="V615" s="17" t="str">
        <f>LOOKUP(X615, Area!A:A, Area!F:F)</f>
        <v>2회</v>
      </c>
      <c r="W615" s="39" t="str">
        <f>LOOKUP(X615, Area!A:A, Area!C:C)</f>
        <v>FOR</v>
      </c>
      <c r="X615" s="3" t="s">
        <v>344</v>
      </c>
      <c r="Y615" s="3" t="s">
        <v>2852</v>
      </c>
      <c r="Z615" s="59" t="str">
        <f>IF(Y615 = "", "", IF(LOOKUP(Y615, Hotel!A:A, Hotel!B:B)=0, " ", LOOKUP(Y615, Hotel!A:A, Hotel!B:B)))</f>
        <v xml:space="preserve"> </v>
      </c>
      <c r="AA615" s="4" t="str">
        <f>IF(Y615 = "", "", IF(LOOKUP(Y615, Hotel!A:A, Hotel!C:C)=0, " ", LOOKUP(Y615, Hotel!A:A, Hotel!C:C)))</f>
        <v>http://booking.com/229bf2c27176e</v>
      </c>
      <c r="AE615" t="s">
        <v>3572</v>
      </c>
    </row>
    <row r="616" spans="1:31" x14ac:dyDescent="0.3">
      <c r="A616" s="12" t="str">
        <f>LOOKUP(B616, Nation!B:B, Nation!A:A)</f>
        <v>북미</v>
      </c>
      <c r="B616" s="3" t="s">
        <v>11</v>
      </c>
      <c r="C616" s="12" t="str">
        <f>LOOKUP(X616, Area!A:A, Area!B:B)</f>
        <v>산안토니오</v>
      </c>
      <c r="D616" s="3" t="s">
        <v>3376</v>
      </c>
      <c r="E616" s="60" t="s">
        <v>1102</v>
      </c>
      <c r="F616" s="4" t="s">
        <v>3589</v>
      </c>
      <c r="G616" s="27">
        <v>42929</v>
      </c>
      <c r="H616" s="27">
        <v>42932</v>
      </c>
      <c r="I616" s="25" t="s">
        <v>18</v>
      </c>
      <c r="J616" s="25" t="s">
        <v>12</v>
      </c>
      <c r="K616" s="43"/>
      <c r="L616" s="26">
        <v>419</v>
      </c>
      <c r="M616" s="26">
        <v>150</v>
      </c>
      <c r="N616" s="14">
        <f t="shared" si="61"/>
        <v>344</v>
      </c>
      <c r="O616" s="15">
        <f>N616*1130</f>
        <v>388720</v>
      </c>
      <c r="P616" s="34"/>
      <c r="Q616" s="34"/>
      <c r="R616" s="35">
        <f t="shared" si="65"/>
        <v>0</v>
      </c>
      <c r="S616" s="34">
        <f>R616*1130</f>
        <v>0</v>
      </c>
      <c r="T616" s="38">
        <f t="shared" si="64"/>
        <v>0</v>
      </c>
      <c r="U616" s="16">
        <f>LOOKUP(X616, Area!A:A, Area!E:E)</f>
        <v>17</v>
      </c>
      <c r="V616" s="17" t="str">
        <f>LOOKUP(X616, Area!A:A, Area!F:F)</f>
        <v>1회</v>
      </c>
      <c r="W616" s="39" t="str">
        <f>LOOKUP(X616, Area!A:A, Area!C:C)</f>
        <v>SAT</v>
      </c>
      <c r="X616" s="3" t="s">
        <v>3377</v>
      </c>
      <c r="Y616" s="3" t="s">
        <v>3440</v>
      </c>
      <c r="Z616" s="59" t="str">
        <f>IF(Y616 = "", "", IF(LOOKUP(Y616, Hotel!A:A, Hotel!B:B)=0, " ", LOOKUP(Y616, Hotel!A:A, Hotel!B:B)))</f>
        <v xml:space="preserve"> </v>
      </c>
      <c r="AA616" s="4" t="str">
        <f>IF(Y616 = "", "", IF(LOOKUP(Y616, Hotel!A:A, Hotel!C:C)=0, " ", LOOKUP(Y616, Hotel!A:A, Hotel!C:C)))</f>
        <v>http://booking.com/0f54d3e2e7efe5e97</v>
      </c>
      <c r="AE616" t="s">
        <v>3572</v>
      </c>
    </row>
    <row r="617" spans="1:31" x14ac:dyDescent="0.3">
      <c r="A617" s="12" t="str">
        <f>LOOKUP(B617, Nation!B:B, Nation!A:A)</f>
        <v>오세아니아</v>
      </c>
      <c r="B617" s="4" t="s">
        <v>7</v>
      </c>
      <c r="C617" s="12" t="str">
        <f>LOOKUP(X617, Area!A:A, Area!B:B)</f>
        <v>퀸즈랜드 케언즈</v>
      </c>
      <c r="D617" s="4" t="s">
        <v>4129</v>
      </c>
      <c r="E617" s="60" t="s">
        <v>1102</v>
      </c>
      <c r="F617" s="4" t="s">
        <v>4341</v>
      </c>
      <c r="G617" s="18">
        <v>42929</v>
      </c>
      <c r="H617" s="18">
        <v>42932</v>
      </c>
      <c r="I617" s="13" t="s">
        <v>18</v>
      </c>
      <c r="J617" s="13" t="s">
        <v>12</v>
      </c>
      <c r="K617" s="65"/>
      <c r="L617" s="32">
        <v>479</v>
      </c>
      <c r="M617" s="32">
        <v>180</v>
      </c>
      <c r="N617" s="14">
        <f t="shared" si="61"/>
        <v>389</v>
      </c>
      <c r="O617" s="15">
        <f>N617*1130</f>
        <v>439570</v>
      </c>
      <c r="P617" s="34"/>
      <c r="Q617" s="34"/>
      <c r="R617" s="35">
        <f t="shared" si="65"/>
        <v>0</v>
      </c>
      <c r="S617" s="34">
        <f>R617*1130</f>
        <v>0</v>
      </c>
      <c r="T617" s="38">
        <f t="shared" si="64"/>
        <v>0</v>
      </c>
      <c r="U617" s="16">
        <f>LOOKUP(X617, Area!A:A, Area!E:E)</f>
        <v>22</v>
      </c>
      <c r="V617" s="17" t="str">
        <f>LOOKUP(X617, Area!A:A, Area!F:F)</f>
        <v>1회</v>
      </c>
      <c r="W617" s="39" t="str">
        <f>LOOKUP(X617, Area!A:A, Area!C:C)</f>
        <v>CNS</v>
      </c>
      <c r="X617" s="4" t="s">
        <v>180</v>
      </c>
      <c r="Y617" s="4" t="s">
        <v>4334</v>
      </c>
      <c r="Z617" s="4"/>
      <c r="AA617" s="4" t="str">
        <f>IF(Y617 = "", "", IF(LOOKUP(Y617, Hotel!A:A, Hotel!C:C)=0, " ", LOOKUP(Y617, Hotel!A:A, Hotel!C:C)))</f>
        <v>http://booking.com/07c21d1329c7aa</v>
      </c>
      <c r="AE617" t="s">
        <v>3572</v>
      </c>
    </row>
    <row r="618" spans="1:31" x14ac:dyDescent="0.3">
      <c r="A618" s="12" t="str">
        <f>LOOKUP(B618, Nation!B:B, Nation!A:A)</f>
        <v>북미</v>
      </c>
      <c r="B618" s="12" t="s">
        <v>11</v>
      </c>
      <c r="C618" s="12" t="str">
        <f>LOOKUP(X618, Area!A:A, Area!B:B)</f>
        <v>아리조나 스코츠데일</v>
      </c>
      <c r="D618" s="12" t="s">
        <v>2561</v>
      </c>
      <c r="E618" s="60" t="s">
        <v>1102</v>
      </c>
      <c r="F618" s="12" t="s">
        <v>1187</v>
      </c>
      <c r="G618" s="18">
        <v>42929</v>
      </c>
      <c r="H618" s="18">
        <v>42932</v>
      </c>
      <c r="I618" s="13" t="s">
        <v>8</v>
      </c>
      <c r="J618" s="13" t="s">
        <v>12</v>
      </c>
      <c r="K618" s="41"/>
      <c r="L618" s="14">
        <v>309</v>
      </c>
      <c r="M618" s="14">
        <v>90</v>
      </c>
      <c r="N618" s="14">
        <f t="shared" si="61"/>
        <v>264</v>
      </c>
      <c r="O618" s="15">
        <f>N618*1130</f>
        <v>298320</v>
      </c>
      <c r="P618" s="35">
        <v>219</v>
      </c>
      <c r="Q618" s="35">
        <v>0</v>
      </c>
      <c r="R618" s="35">
        <f t="shared" si="65"/>
        <v>219</v>
      </c>
      <c r="S618" s="34">
        <f>R618*1130</f>
        <v>247470</v>
      </c>
      <c r="T618" s="38">
        <f t="shared" si="64"/>
        <v>50850</v>
      </c>
      <c r="U618" s="16">
        <f>LOOKUP(X618, Area!A:A, Area!E:E)</f>
        <v>16</v>
      </c>
      <c r="V618" s="17" t="str">
        <f>LOOKUP(X618, Area!A:A, Area!F:F)</f>
        <v>1회</v>
      </c>
      <c r="W618" s="39" t="str">
        <f>LOOKUP(X618, Area!A:A, Area!C:C)</f>
        <v>PHX</v>
      </c>
      <c r="X618" s="4" t="s">
        <v>906</v>
      </c>
      <c r="Y618" s="4" t="s">
        <v>905</v>
      </c>
      <c r="Z618" s="59" t="str">
        <f>IF(Y618 = "", "", IF(LOOKUP(Y618, Hotel!A:A, Hotel!B:B)=0, " ", LOOKUP(Y618, Hotel!A:A, Hotel!B:B)))</f>
        <v xml:space="preserve"> </v>
      </c>
      <c r="AA618" s="4" t="str">
        <f>IF(Y618 = "", "", IF(LOOKUP(Y618, Hotel!A:A, Hotel!C:C)=0, " ", LOOKUP(Y618, Hotel!A:A, Hotel!C:C)))</f>
        <v>http://booking.com/c9c63ce09510271</v>
      </c>
      <c r="AE618" t="s">
        <v>3572</v>
      </c>
    </row>
    <row r="619" spans="1:31" x14ac:dyDescent="0.3">
      <c r="A619" s="12" t="str">
        <f>LOOKUP(B619, Nation!B:B, Nation!A:A)</f>
        <v>유럽&amp;중동</v>
      </c>
      <c r="B619" s="12" t="s">
        <v>1916</v>
      </c>
      <c r="C619" s="12" t="str">
        <f>LOOKUP(X619, Area!A:A, Area!B:B)</f>
        <v>빌니어스</v>
      </c>
      <c r="D619" s="12" t="s">
        <v>2550</v>
      </c>
      <c r="E619" s="60" t="s">
        <v>1102</v>
      </c>
      <c r="F619" s="12" t="s">
        <v>1185</v>
      </c>
      <c r="G619" s="18">
        <v>42929</v>
      </c>
      <c r="H619" s="18">
        <v>42933</v>
      </c>
      <c r="I619" s="13" t="s">
        <v>18</v>
      </c>
      <c r="J619" s="13" t="s">
        <v>3</v>
      </c>
      <c r="K619" s="41"/>
      <c r="L619" s="14">
        <v>299</v>
      </c>
      <c r="M619" s="14">
        <v>120</v>
      </c>
      <c r="N619" s="14">
        <f t="shared" si="61"/>
        <v>239</v>
      </c>
      <c r="O619" s="15">
        <f>N619*1130</f>
        <v>270070</v>
      </c>
      <c r="P619" s="34"/>
      <c r="Q619" s="34"/>
      <c r="R619" s="35">
        <f t="shared" si="65"/>
        <v>0</v>
      </c>
      <c r="S619" s="34">
        <f>R619*1130</f>
        <v>0</v>
      </c>
      <c r="T619" s="38">
        <f t="shared" si="64"/>
        <v>0</v>
      </c>
      <c r="U619" s="16">
        <f>LOOKUP(X619, Area!A:A, Area!E:E)</f>
        <v>14</v>
      </c>
      <c r="V619" s="17" t="str">
        <f>LOOKUP(X619, Area!A:A, Area!F:F)</f>
        <v>1회</v>
      </c>
      <c r="W619" s="39" t="str">
        <f>LOOKUP(X619, Area!A:A, Area!C:C)</f>
        <v>VNO</v>
      </c>
      <c r="X619" s="4" t="s">
        <v>2434</v>
      </c>
      <c r="Y619" s="4" t="s">
        <v>1879</v>
      </c>
      <c r="Z619" s="59" t="str">
        <f>IF(Y619 = "", "", IF(LOOKUP(Y619, Hotel!A:A, Hotel!B:B)=0, " ", LOOKUP(Y619, Hotel!A:A, Hotel!B:B)))</f>
        <v xml:space="preserve"> </v>
      </c>
      <c r="AA619" s="4" t="str">
        <f>IF(Y619 = "", "", IF(LOOKUP(Y619, Hotel!A:A, Hotel!C:C)=0, " ", LOOKUP(Y619, Hotel!A:A, Hotel!C:C)))</f>
        <v>http://booking.com/72672b4f499c3</v>
      </c>
      <c r="AE619" t="s">
        <v>3572</v>
      </c>
    </row>
    <row r="620" spans="1:31" x14ac:dyDescent="0.3">
      <c r="A620" s="12" t="str">
        <f>LOOKUP(B620, Nation!B:B, Nation!A:A)</f>
        <v>북미</v>
      </c>
      <c r="B620" s="12" t="s">
        <v>11</v>
      </c>
      <c r="C620" s="12" t="str">
        <f>LOOKUP(X620, Area!A:A, Area!B:B)</f>
        <v>보스톤</v>
      </c>
      <c r="D620" s="12" t="s">
        <v>135</v>
      </c>
      <c r="E620" s="60" t="s">
        <v>1102</v>
      </c>
      <c r="F620" s="12" t="s">
        <v>1188</v>
      </c>
      <c r="G620" s="18">
        <v>42930</v>
      </c>
      <c r="H620" s="18">
        <v>42932</v>
      </c>
      <c r="I620" s="13" t="s">
        <v>8</v>
      </c>
      <c r="J620" s="13" t="s">
        <v>2525</v>
      </c>
      <c r="K620" s="41"/>
      <c r="L620" s="26">
        <v>399</v>
      </c>
      <c r="M620" s="26">
        <v>120</v>
      </c>
      <c r="N620" s="14">
        <f t="shared" si="61"/>
        <v>339</v>
      </c>
      <c r="O620" s="15">
        <f>N620*1130</f>
        <v>383070</v>
      </c>
      <c r="P620" s="35">
        <v>279</v>
      </c>
      <c r="Q620" s="35">
        <v>0</v>
      </c>
      <c r="R620" s="35">
        <f t="shared" si="65"/>
        <v>279</v>
      </c>
      <c r="S620" s="34">
        <f>R620*1130</f>
        <v>315270</v>
      </c>
      <c r="T620" s="38">
        <f t="shared" si="64"/>
        <v>67800</v>
      </c>
      <c r="U620" s="16">
        <f>LOOKUP(X620, Area!A:A, Area!E:E)</f>
        <v>16</v>
      </c>
      <c r="V620" s="17" t="str">
        <f>LOOKUP(X620, Area!A:A, Area!F:F)</f>
        <v>1회</v>
      </c>
      <c r="W620" s="39" t="str">
        <f>LOOKUP(X620, Area!A:A, Area!C:C)</f>
        <v>BOS</v>
      </c>
      <c r="X620" s="4" t="s">
        <v>137</v>
      </c>
      <c r="Y620" s="4" t="s">
        <v>136</v>
      </c>
      <c r="Z620" s="59">
        <f>IF(Y620 = "", "", IF(LOOKUP(Y620, Hotel!A:A, Hotel!B:B)=0, " ", LOOKUP(Y620, Hotel!A:A, Hotel!B:B)))</f>
        <v>4</v>
      </c>
      <c r="AA620" s="4" t="str">
        <f>IF(Y620 = "", "", IF(LOOKUP(Y620, Hotel!A:A, Hotel!C:C)=0, " ", LOOKUP(Y620, Hotel!A:A, Hotel!C:C)))</f>
        <v>http://booking.com/0061b1b4ec14</v>
      </c>
      <c r="AE620" t="s">
        <v>3572</v>
      </c>
    </row>
    <row r="621" spans="1:31" x14ac:dyDescent="0.3">
      <c r="A621" s="12" t="str">
        <f>LOOKUP(B621, Nation!B:B, Nation!A:A)</f>
        <v>아프리카</v>
      </c>
      <c r="B621" s="24" t="s">
        <v>2477</v>
      </c>
      <c r="C621" s="12" t="str">
        <f>LOOKUP(X621, Area!A:A, Area!B:B)</f>
        <v>가우텡 요하네스버그</v>
      </c>
      <c r="D621" s="24" t="s">
        <v>2478</v>
      </c>
      <c r="E621" s="60" t="s">
        <v>1102</v>
      </c>
      <c r="F621" s="12" t="s">
        <v>2483</v>
      </c>
      <c r="G621" s="18">
        <v>42930</v>
      </c>
      <c r="H621" s="18">
        <v>42932</v>
      </c>
      <c r="I621" s="25" t="s">
        <v>8</v>
      </c>
      <c r="J621" s="25" t="s">
        <v>28</v>
      </c>
      <c r="K621" s="41"/>
      <c r="L621" s="26">
        <v>209</v>
      </c>
      <c r="M621" s="26">
        <v>60</v>
      </c>
      <c r="N621" s="14">
        <f t="shared" si="61"/>
        <v>179</v>
      </c>
      <c r="O621" s="15">
        <f>N621*1130</f>
        <v>202270</v>
      </c>
      <c r="P621" s="34"/>
      <c r="Q621" s="34"/>
      <c r="R621" s="35">
        <f t="shared" si="65"/>
        <v>0</v>
      </c>
      <c r="S621" s="34">
        <f>R621*1130</f>
        <v>0</v>
      </c>
      <c r="T621" s="38">
        <f t="shared" si="64"/>
        <v>0</v>
      </c>
      <c r="U621" s="16">
        <f>LOOKUP(X621, Area!A:A, Area!E:E)</f>
        <v>18</v>
      </c>
      <c r="V621" s="17" t="str">
        <f>LOOKUP(X621, Area!A:A, Area!F:F)</f>
        <v>1회</v>
      </c>
      <c r="W621" s="39" t="str">
        <f>LOOKUP(X621, Area!A:A, Area!C:C)</f>
        <v>JNB</v>
      </c>
      <c r="X621" s="3" t="s">
        <v>471</v>
      </c>
      <c r="Y621" s="3" t="s">
        <v>1411</v>
      </c>
      <c r="Z621" s="59" t="str">
        <f>IF(Y621 = "", "", IF(LOOKUP(Y621, Hotel!A:A, Hotel!B:B)=0, " ", LOOKUP(Y621, Hotel!A:A, Hotel!B:B)))</f>
        <v xml:space="preserve"> </v>
      </c>
      <c r="AA621" s="4" t="str">
        <f>IF(Y621 = "", "", IF(LOOKUP(Y621, Hotel!A:A, Hotel!C:C)=0, " ", LOOKUP(Y621, Hotel!A:A, Hotel!C:C)))</f>
        <v>https://kr.hotels.com/de1734658/goldeu-lipeu-siti-tema-pakeu-yohaneseubeogeu-nam-apeulikagonghwagug-jubyuneui-hotel/</v>
      </c>
      <c r="AE621" t="s">
        <v>3572</v>
      </c>
    </row>
    <row r="622" spans="1:31" x14ac:dyDescent="0.3">
      <c r="A622" s="12" t="str">
        <f>LOOKUP(B622, Nation!B:B, Nation!A:A)</f>
        <v>오세아니아</v>
      </c>
      <c r="B622" s="3" t="s">
        <v>7</v>
      </c>
      <c r="C622" s="12" t="str">
        <f>LOOKUP(X622, Area!A:A, Area!B:B)</f>
        <v>웨스턴오스트레일리아 퍼스</v>
      </c>
      <c r="D622" s="3" t="s">
        <v>2886</v>
      </c>
      <c r="E622" s="60" t="s">
        <v>1102</v>
      </c>
      <c r="F622" s="4" t="s">
        <v>2937</v>
      </c>
      <c r="G622" s="27">
        <v>42930</v>
      </c>
      <c r="H622" s="27">
        <v>42933</v>
      </c>
      <c r="I622" s="25" t="s">
        <v>8</v>
      </c>
      <c r="J622" s="25" t="s">
        <v>12</v>
      </c>
      <c r="K622" s="51"/>
      <c r="L622" s="26">
        <v>379</v>
      </c>
      <c r="M622" s="26">
        <v>150</v>
      </c>
      <c r="N622" s="14">
        <f t="shared" si="61"/>
        <v>304</v>
      </c>
      <c r="O622" s="15">
        <f>N622*1130</f>
        <v>343520</v>
      </c>
      <c r="P622" s="34"/>
      <c r="Q622" s="34"/>
      <c r="R622" s="35">
        <f t="shared" si="65"/>
        <v>0</v>
      </c>
      <c r="S622" s="34">
        <f>R622*1130</f>
        <v>0</v>
      </c>
      <c r="T622" s="38">
        <f t="shared" si="64"/>
        <v>0</v>
      </c>
      <c r="U622" s="16">
        <f>LOOKUP(X622, Area!A:A, Area!E:E)</f>
        <v>24</v>
      </c>
      <c r="V622" s="17" t="str">
        <f>LOOKUP(X622, Area!A:A, Area!F:F)</f>
        <v>1회</v>
      </c>
      <c r="W622" s="39" t="str">
        <f>LOOKUP(X622, Area!A:A, Area!C:C)</f>
        <v>PER</v>
      </c>
      <c r="X622" s="3" t="s">
        <v>752</v>
      </c>
      <c r="Y622" s="3" t="s">
        <v>2887</v>
      </c>
      <c r="Z622" s="59" t="str">
        <f>IF(Y622 = "", "", IF(LOOKUP(Y622, Hotel!A:A, Hotel!B:B)=0, " ", LOOKUP(Y622, Hotel!A:A, Hotel!B:B)))</f>
        <v xml:space="preserve"> </v>
      </c>
      <c r="AA622" s="4" t="str">
        <f>IF(Y622 = "", "", IF(LOOKUP(Y622, Hotel!A:A, Hotel!C:C)=0, " ", LOOKUP(Y622, Hotel!A:A, Hotel!C:C)))</f>
        <v>http://dunhuramambo.com/lodges/pamuzinda/</v>
      </c>
      <c r="AE622" t="s">
        <v>3572</v>
      </c>
    </row>
    <row r="623" spans="1:31" x14ac:dyDescent="0.3">
      <c r="A623" s="12" t="str">
        <f>LOOKUP(B623, Nation!B:B, Nation!A:A)</f>
        <v>남미</v>
      </c>
      <c r="B623" s="12" t="s">
        <v>141</v>
      </c>
      <c r="C623" s="12" t="str">
        <f>LOOKUP(X623, Area!A:A, Area!B:B)</f>
        <v>마토그로소 퀴바</v>
      </c>
      <c r="D623" s="12" t="s">
        <v>244</v>
      </c>
      <c r="E623" s="60" t="s">
        <v>1102</v>
      </c>
      <c r="F623" s="30" t="s">
        <v>2538</v>
      </c>
      <c r="G623" s="18">
        <v>42930</v>
      </c>
      <c r="H623" s="18">
        <v>42937</v>
      </c>
      <c r="I623" s="13" t="s">
        <v>25</v>
      </c>
      <c r="J623" s="13" t="s">
        <v>46</v>
      </c>
      <c r="K623" s="41"/>
      <c r="L623" s="14">
        <v>1039</v>
      </c>
      <c r="M623" s="14">
        <v>270</v>
      </c>
      <c r="N623" s="14">
        <f t="shared" si="61"/>
        <v>904</v>
      </c>
      <c r="O623" s="15">
        <f>N623*1130</f>
        <v>1021520</v>
      </c>
      <c r="P623" s="34"/>
      <c r="Q623" s="34"/>
      <c r="R623" s="35">
        <f t="shared" si="65"/>
        <v>0</v>
      </c>
      <c r="S623" s="34">
        <f>R623*1130</f>
        <v>0</v>
      </c>
      <c r="T623" s="38">
        <f t="shared" si="64"/>
        <v>0</v>
      </c>
      <c r="U623" s="16">
        <f>LOOKUP(X623, Area!A:A, Area!E:E)</f>
        <v>32</v>
      </c>
      <c r="V623" s="17" t="str">
        <f>LOOKUP(X623, Area!A:A, Area!F:F)</f>
        <v>2회</v>
      </c>
      <c r="W623" s="39" t="str">
        <f>LOOKUP(X623, Area!A:A, Area!C:C)</f>
        <v>CGB</v>
      </c>
      <c r="X623" s="4" t="s">
        <v>246</v>
      </c>
      <c r="Y623" s="4" t="s">
        <v>245</v>
      </c>
      <c r="Z623" s="59" t="str">
        <f>IF(Y623 = "", "", IF(LOOKUP(Y623, Hotel!A:A, Hotel!B:B)=0, " ", LOOKUP(Y623, Hotel!A:A, Hotel!B:B)))</f>
        <v xml:space="preserve"> </v>
      </c>
      <c r="AA623" s="4" t="str">
        <f>IF(Y623 = "", "", IF(LOOKUP(Y623, Hotel!A:A, Hotel!C:C)=0, " ", LOOKUP(Y623, Hotel!A:A, Hotel!C:C)))</f>
        <v>http://booking.com/e40199fb971690</v>
      </c>
      <c r="AE623" t="s">
        <v>3572</v>
      </c>
    </row>
    <row r="624" spans="1:31" x14ac:dyDescent="0.3">
      <c r="A624" s="12" t="str">
        <f>LOOKUP(B624, Nation!B:B, Nation!A:A)</f>
        <v>유럽&amp;중동</v>
      </c>
      <c r="B624" s="4" t="s">
        <v>84</v>
      </c>
      <c r="C624" s="12" t="str">
        <f>LOOKUP(X624, Area!A:A, Area!B:B)</f>
        <v>카탈로니아 바로셀로나</v>
      </c>
      <c r="D624" s="4" t="s">
        <v>4567</v>
      </c>
      <c r="E624" s="60" t="s">
        <v>1102</v>
      </c>
      <c r="F624" s="4" t="s">
        <v>4568</v>
      </c>
      <c r="G624" s="18">
        <v>42930</v>
      </c>
      <c r="H624" s="18">
        <v>42933</v>
      </c>
      <c r="I624" s="13" t="s">
        <v>8</v>
      </c>
      <c r="J624" s="13" t="s">
        <v>12</v>
      </c>
      <c r="K624" s="49"/>
      <c r="L624" s="14">
        <v>429</v>
      </c>
      <c r="M624" s="32">
        <v>150</v>
      </c>
      <c r="N624" s="14">
        <f t="shared" si="61"/>
        <v>354</v>
      </c>
      <c r="O624" s="15">
        <f>N624*1130</f>
        <v>400020</v>
      </c>
      <c r="P624" s="35">
        <v>299</v>
      </c>
      <c r="Q624" s="35">
        <v>60</v>
      </c>
      <c r="R624" s="35">
        <f t="shared" si="65"/>
        <v>269</v>
      </c>
      <c r="S624" s="34">
        <f>R624*1130</f>
        <v>303970</v>
      </c>
      <c r="T624" s="38">
        <f t="shared" si="64"/>
        <v>96050</v>
      </c>
      <c r="U624" s="16">
        <f>LOOKUP(X624, Area!A:A, Area!E:E)</f>
        <v>14</v>
      </c>
      <c r="V624" s="17" t="str">
        <f>LOOKUP(X624, Area!A:A, Area!F:F)</f>
        <v>직항</v>
      </c>
      <c r="W624" s="39" t="str">
        <f>LOOKUP(X624, Area!A:A, Area!C:C)</f>
        <v>BCN</v>
      </c>
      <c r="X624" s="4" t="s">
        <v>83</v>
      </c>
      <c r="Y624" s="4" t="s">
        <v>82</v>
      </c>
      <c r="Z624" s="4"/>
      <c r="AA624" s="4" t="str">
        <f>IF(Y624 = "", "", IF(LOOKUP(Y624, Hotel!A:A, Hotel!C:C)=0, " ", LOOKUP(Y624, Hotel!A:A, Hotel!C:C)))</f>
        <v>http://booking.com/cde8b8bbaad54238a</v>
      </c>
      <c r="AE624" t="s">
        <v>3572</v>
      </c>
    </row>
    <row r="625" spans="1:31" x14ac:dyDescent="0.3">
      <c r="A625" s="12" t="str">
        <f>LOOKUP(B625, Nation!B:B, Nation!A:A)</f>
        <v>아프리카</v>
      </c>
      <c r="B625" s="24" t="s">
        <v>539</v>
      </c>
      <c r="C625" s="12" t="str">
        <f>LOOKUP(X625, Area!A:A, Area!B:B)</f>
        <v>니어리</v>
      </c>
      <c r="D625" s="24" t="s">
        <v>2526</v>
      </c>
      <c r="E625" s="60" t="s">
        <v>1102</v>
      </c>
      <c r="F625" s="12" t="s">
        <v>1195</v>
      </c>
      <c r="G625" s="18">
        <v>42930</v>
      </c>
      <c r="H625" s="18">
        <v>42932</v>
      </c>
      <c r="I625" s="13" t="s">
        <v>8</v>
      </c>
      <c r="J625" s="25" t="s">
        <v>28</v>
      </c>
      <c r="K625" s="41"/>
      <c r="L625" s="26">
        <v>169</v>
      </c>
      <c r="M625" s="26">
        <v>60</v>
      </c>
      <c r="N625" s="14">
        <f t="shared" si="61"/>
        <v>139</v>
      </c>
      <c r="O625" s="15">
        <f>N625*1130</f>
        <v>157070</v>
      </c>
      <c r="P625" s="35">
        <v>99</v>
      </c>
      <c r="Q625" s="35">
        <v>0</v>
      </c>
      <c r="R625" s="35">
        <f t="shared" si="65"/>
        <v>99</v>
      </c>
      <c r="S625" s="34">
        <f>R625*1130</f>
        <v>111870</v>
      </c>
      <c r="T625" s="38">
        <f t="shared" si="64"/>
        <v>45200</v>
      </c>
      <c r="U625" s="16" t="str">
        <f>LOOKUP(X625, Area!A:A, Area!E:E)</f>
        <v>-</v>
      </c>
      <c r="V625" s="17" t="str">
        <f>LOOKUP(X625, Area!A:A, Area!F:F)</f>
        <v>없음</v>
      </c>
      <c r="W625" s="39" t="str">
        <f>LOOKUP(X625, Area!A:A, Area!C:C)</f>
        <v>NYE</v>
      </c>
      <c r="X625" s="3" t="s">
        <v>2288</v>
      </c>
      <c r="Y625" s="3" t="s">
        <v>1818</v>
      </c>
      <c r="Z625" s="59" t="str">
        <f>IF(Y625 = "", "", IF(LOOKUP(Y625, Hotel!A:A, Hotel!B:B)=0, " ", LOOKUP(Y625, Hotel!A:A, Hotel!B:B)))</f>
        <v xml:space="preserve"> </v>
      </c>
      <c r="AA625" s="4" t="str">
        <f>IF(Y625 = "", "", IF(LOOKUP(Y625, Hotel!A:A, Hotel!C:C)=0, " ", LOOKUP(Y625, Hotel!A:A, Hotel!C:C)))</f>
        <v>http://tafaria.com/</v>
      </c>
      <c r="AE625" t="s">
        <v>3572</v>
      </c>
    </row>
    <row r="626" spans="1:31" x14ac:dyDescent="0.3">
      <c r="A626" s="12" t="str">
        <f>LOOKUP(B626, Nation!B:B, Nation!A:A)</f>
        <v>북미</v>
      </c>
      <c r="B626" s="12" t="s">
        <v>11</v>
      </c>
      <c r="C626" s="12" t="str">
        <f>LOOKUP(X626, Area!A:A, Area!B:B)</f>
        <v>워싱텅</v>
      </c>
      <c r="D626" s="12" t="s">
        <v>2568</v>
      </c>
      <c r="E626" s="60" t="s">
        <v>1102</v>
      </c>
      <c r="F626" s="12" t="s">
        <v>1186</v>
      </c>
      <c r="G626" s="18">
        <v>42930</v>
      </c>
      <c r="H626" s="18">
        <v>42933</v>
      </c>
      <c r="I626" s="13" t="s">
        <v>18</v>
      </c>
      <c r="J626" s="13" t="s">
        <v>12</v>
      </c>
      <c r="K626" s="41"/>
      <c r="L626" s="14">
        <v>399</v>
      </c>
      <c r="M626" s="14">
        <v>120</v>
      </c>
      <c r="N626" s="14">
        <f t="shared" si="61"/>
        <v>339</v>
      </c>
      <c r="O626" s="15">
        <f>N626*1130</f>
        <v>383070</v>
      </c>
      <c r="P626" s="35">
        <v>279</v>
      </c>
      <c r="Q626" s="35">
        <v>0</v>
      </c>
      <c r="R626" s="35">
        <f t="shared" si="65"/>
        <v>279</v>
      </c>
      <c r="S626" s="34">
        <f>R626*1130</f>
        <v>315270</v>
      </c>
      <c r="T626" s="38">
        <f t="shared" si="64"/>
        <v>67800</v>
      </c>
      <c r="U626" s="16">
        <f>LOOKUP(X626, Area!A:A, Area!E:E)</f>
        <v>17</v>
      </c>
      <c r="V626" s="17" t="str">
        <f>LOOKUP(X626, Area!A:A, Area!F:F)</f>
        <v>1회</v>
      </c>
      <c r="W626" s="39" t="str">
        <f>LOOKUP(X626, Area!A:A, Area!C:C)</f>
        <v>DCA</v>
      </c>
      <c r="X626" s="4" t="s">
        <v>1056</v>
      </c>
      <c r="Y626" s="4" t="s">
        <v>283</v>
      </c>
      <c r="Z626" s="59" t="str">
        <f>IF(Y626 = "", "", IF(LOOKUP(Y626, Hotel!A:A, Hotel!B:B)=0, " ", LOOKUP(Y626, Hotel!A:A, Hotel!B:B)))</f>
        <v xml:space="preserve"> </v>
      </c>
      <c r="AA626" s="4" t="str">
        <f>IF(Y626 = "", "", IF(LOOKUP(Y626, Hotel!A:A, Hotel!C:C)=0, " ", LOOKUP(Y626, Hotel!A:A, Hotel!C:C)))</f>
        <v>http://booking.com/4afe2331080c2e720</v>
      </c>
      <c r="AE626" t="s">
        <v>3572</v>
      </c>
    </row>
    <row r="627" spans="1:31" x14ac:dyDescent="0.3">
      <c r="A627" s="12" t="str">
        <f>LOOKUP(B627, Nation!B:B, Nation!A:A)</f>
        <v>유럽&amp;중동</v>
      </c>
      <c r="B627" s="4" t="s">
        <v>27</v>
      </c>
      <c r="C627" s="12" t="str">
        <f>LOOKUP(X627, Area!A:A, Area!B:B)</f>
        <v>아테네 아티카</v>
      </c>
      <c r="D627" s="4" t="s">
        <v>3968</v>
      </c>
      <c r="E627" s="60" t="s">
        <v>1102</v>
      </c>
      <c r="F627" s="4" t="s">
        <v>4375</v>
      </c>
      <c r="G627" s="18">
        <v>42931</v>
      </c>
      <c r="H627" s="18">
        <v>42938</v>
      </c>
      <c r="I627" s="13" t="s">
        <v>2</v>
      </c>
      <c r="J627" s="13" t="s">
        <v>46</v>
      </c>
      <c r="K627" s="65"/>
      <c r="L627" s="32">
        <v>779</v>
      </c>
      <c r="M627" s="32">
        <v>270</v>
      </c>
      <c r="N627" s="14">
        <f t="shared" si="61"/>
        <v>644</v>
      </c>
      <c r="O627" s="15">
        <f>N627*1130</f>
        <v>727720</v>
      </c>
      <c r="P627" s="34"/>
      <c r="Q627" s="34"/>
      <c r="R627" s="35">
        <f t="shared" si="65"/>
        <v>0</v>
      </c>
      <c r="S627" s="34">
        <f>R627*1130</f>
        <v>0</v>
      </c>
      <c r="T627" s="38">
        <f t="shared" si="64"/>
        <v>0</v>
      </c>
      <c r="U627" s="16">
        <f>LOOKUP(X627, Area!A:A, Area!E:E)</f>
        <v>14</v>
      </c>
      <c r="V627" s="17" t="str">
        <f>LOOKUP(X627, Area!A:A, Area!F:F)</f>
        <v>1회</v>
      </c>
      <c r="W627" s="39" t="str">
        <f>LOOKUP(X627, Area!A:A, Area!C:C)</f>
        <v>ATH</v>
      </c>
      <c r="X627" s="4" t="s">
        <v>44</v>
      </c>
      <c r="Y627" s="4" t="s">
        <v>4431</v>
      </c>
      <c r="Z627" s="4"/>
      <c r="AA627" s="4" t="str">
        <f>IF(Y627 = "", "", IF(LOOKUP(Y627, Hotel!A:A, Hotel!C:C)=0, " ", LOOKUP(Y627, Hotel!A:A, Hotel!C:C)))</f>
        <v>https://www.agoda.com/ko-kr/ocean-spring-metropark-hotel-zhuhai/hotel/zhuhai-cn.html</v>
      </c>
      <c r="AE627" t="s">
        <v>3572</v>
      </c>
    </row>
    <row r="628" spans="1:31" x14ac:dyDescent="0.3">
      <c r="A628" s="12" t="str">
        <f>LOOKUP(B628, Nation!B:B, Nation!A:A)</f>
        <v>북미</v>
      </c>
      <c r="B628" s="4" t="s">
        <v>11</v>
      </c>
      <c r="C628" s="12" t="str">
        <f>LOOKUP(X628, Area!A:A, Area!B:B)</f>
        <v>메릴랜드 볼티모어</v>
      </c>
      <c r="D628" s="4" t="s">
        <v>4377</v>
      </c>
      <c r="E628" s="60" t="s">
        <v>1102</v>
      </c>
      <c r="F628" s="4" t="s">
        <v>4376</v>
      </c>
      <c r="G628" s="18">
        <v>42932</v>
      </c>
      <c r="H628" s="18">
        <v>42939</v>
      </c>
      <c r="I628" s="13" t="s">
        <v>21</v>
      </c>
      <c r="J628" s="13" t="s">
        <v>46</v>
      </c>
      <c r="K628" s="65">
        <v>127.25</v>
      </c>
      <c r="L628" s="32">
        <v>899</v>
      </c>
      <c r="M628" s="32">
        <v>270</v>
      </c>
      <c r="N628" s="14">
        <f t="shared" si="61"/>
        <v>891.25</v>
      </c>
      <c r="O628" s="15">
        <f>N628*1130</f>
        <v>1007112.5</v>
      </c>
      <c r="P628" s="34"/>
      <c r="Q628" s="34"/>
      <c r="R628" s="35">
        <f t="shared" si="65"/>
        <v>0</v>
      </c>
      <c r="S628" s="34">
        <f>R628*1130</f>
        <v>0</v>
      </c>
      <c r="T628" s="38">
        <f t="shared" si="64"/>
        <v>0</v>
      </c>
      <c r="U628" s="16">
        <f>LOOKUP(X628, Area!A:A, Area!E:E)</f>
        <v>19</v>
      </c>
      <c r="V628" s="17" t="str">
        <f>LOOKUP(X628, Area!A:A, Area!F:F)</f>
        <v>1회</v>
      </c>
      <c r="W628" s="39" t="str">
        <f>LOOKUP(X628, Area!A:A, Area!C:C)</f>
        <v>BWI</v>
      </c>
      <c r="X628" s="4" t="s">
        <v>67</v>
      </c>
      <c r="Y628" s="4" t="s">
        <v>4435</v>
      </c>
      <c r="Z628" s="4"/>
      <c r="AA628" s="4" t="str">
        <f>IF(Y628 = "", "", IF(LOOKUP(Y628, Hotel!A:A, Hotel!C:C)=0, " ", LOOKUP(Y628, Hotel!A:A, Hotel!C:C)))</f>
        <v xml:space="preserve"> </v>
      </c>
      <c r="AE628" t="s">
        <v>3572</v>
      </c>
    </row>
    <row r="629" spans="1:31" x14ac:dyDescent="0.3">
      <c r="A629" s="12" t="str">
        <f>LOOKUP(B629, Nation!B:B, Nation!A:A)</f>
        <v>중앙아메리카</v>
      </c>
      <c r="B629" s="12" t="s">
        <v>374</v>
      </c>
      <c r="C629" s="12" t="str">
        <f>LOOKUP(X629, Area!A:A, Area!B:B)</f>
        <v>마나구아</v>
      </c>
      <c r="D629" s="12" t="s">
        <v>2532</v>
      </c>
      <c r="E629" s="60" t="s">
        <v>1102</v>
      </c>
      <c r="F629" s="12" t="s">
        <v>2815</v>
      </c>
      <c r="G629" s="18">
        <v>42933</v>
      </c>
      <c r="H629" s="18">
        <v>42937</v>
      </c>
      <c r="I629" s="13" t="s">
        <v>2813</v>
      </c>
      <c r="J629" s="13" t="s">
        <v>3</v>
      </c>
      <c r="K629" s="41"/>
      <c r="L629" s="14">
        <v>479</v>
      </c>
      <c r="M629" s="14">
        <v>180</v>
      </c>
      <c r="N629" s="14">
        <f t="shared" si="61"/>
        <v>389</v>
      </c>
      <c r="O629" s="15">
        <f>N629*1130</f>
        <v>439570</v>
      </c>
      <c r="P629" s="34"/>
      <c r="Q629" s="34"/>
      <c r="R629" s="35">
        <f t="shared" si="65"/>
        <v>0</v>
      </c>
      <c r="S629" s="34">
        <f>R629*1130</f>
        <v>0</v>
      </c>
      <c r="T629" s="38">
        <f t="shared" si="64"/>
        <v>0</v>
      </c>
      <c r="U629" s="16">
        <f>LOOKUP(X629, Area!A:A, Area!E:E)</f>
        <v>37</v>
      </c>
      <c r="V629" s="17" t="str">
        <f>LOOKUP(X629, Area!A:A, Area!F:F)</f>
        <v>2회</v>
      </c>
      <c r="W629" s="39" t="str">
        <f>LOOKUP(X629, Area!A:A, Area!C:C)</f>
        <v>MGA</v>
      </c>
      <c r="X629" s="3" t="s">
        <v>2228</v>
      </c>
      <c r="Y629" s="4" t="s">
        <v>1524</v>
      </c>
      <c r="Z629" s="59" t="str">
        <f>IF(Y629 = "", "", IF(LOOKUP(Y629, Hotel!A:A, Hotel!B:B)=0, " ", LOOKUP(Y629, Hotel!A:A, Hotel!B:B)))</f>
        <v xml:space="preserve"> </v>
      </c>
      <c r="AA629" s="4" t="str">
        <f>IF(Y629 = "", "", IF(LOOKUP(Y629, Hotel!A:A, Hotel!C:C)=0, " ", LOOKUP(Y629, Hotel!A:A, Hotel!C:C)))</f>
        <v>http://booking.com/73f6d2ceb66b69</v>
      </c>
      <c r="AE629" t="s">
        <v>3572</v>
      </c>
    </row>
    <row r="630" spans="1:31" x14ac:dyDescent="0.3">
      <c r="A630" s="12" t="str">
        <f>LOOKUP(B630, Nation!B:B, Nation!A:A)</f>
        <v>아프리카</v>
      </c>
      <c r="B630" s="4" t="s">
        <v>357</v>
      </c>
      <c r="C630" s="12" t="str">
        <f>LOOKUP(X630, Area!A:A, Area!B:B)</f>
        <v>북부 보츠나와 카사네</v>
      </c>
      <c r="D630" s="4" t="s">
        <v>3982</v>
      </c>
      <c r="E630" s="60" t="s">
        <v>1102</v>
      </c>
      <c r="F630" s="4" t="s">
        <v>4122</v>
      </c>
      <c r="G630" s="18">
        <v>42936</v>
      </c>
      <c r="H630" s="18">
        <v>42939</v>
      </c>
      <c r="I630" s="13" t="s">
        <v>18</v>
      </c>
      <c r="J630" s="13" t="s">
        <v>12</v>
      </c>
      <c r="K630" s="49"/>
      <c r="L630" s="32">
        <v>469</v>
      </c>
      <c r="M630" s="32">
        <v>180</v>
      </c>
      <c r="N630" s="14">
        <f t="shared" si="61"/>
        <v>379</v>
      </c>
      <c r="O630" s="15">
        <f>N630*1130</f>
        <v>428270</v>
      </c>
      <c r="P630" s="34"/>
      <c r="Q630" s="34"/>
      <c r="R630" s="35">
        <f t="shared" si="65"/>
        <v>0</v>
      </c>
      <c r="S630" s="34">
        <f>R630*1130</f>
        <v>0</v>
      </c>
      <c r="T630" s="38">
        <f t="shared" si="64"/>
        <v>0</v>
      </c>
      <c r="U630" s="16">
        <f>LOOKUP(X630, Area!A:A, Area!E:E)</f>
        <v>24</v>
      </c>
      <c r="V630" s="17" t="str">
        <f>LOOKUP(X630, Area!A:A, Area!F:F)</f>
        <v>2회</v>
      </c>
      <c r="W630" s="39" t="str">
        <f>LOOKUP(X630, Area!A:A, Area!C:C)</f>
        <v>BBK</v>
      </c>
      <c r="X630" s="4" t="s">
        <v>2172</v>
      </c>
      <c r="Y630" s="4" t="s">
        <v>4188</v>
      </c>
      <c r="Z630" s="4" t="s">
        <v>4134</v>
      </c>
      <c r="AA630" s="4" t="str">
        <f>IF(Y630 = "", "", IF(LOOKUP(Y630, Hotel!A:A, Hotel!C:C)=0, " ", LOOKUP(Y630, Hotel!A:A, Hotel!C:C)))</f>
        <v>http://booking.com/b42a9a372f782</v>
      </c>
      <c r="AE630" t="s">
        <v>3572</v>
      </c>
    </row>
    <row r="631" spans="1:31" x14ac:dyDescent="0.3">
      <c r="A631" s="12" t="str">
        <f>LOOKUP(B631, Nation!B:B, Nation!A:A)</f>
        <v>북미</v>
      </c>
      <c r="B631" s="12" t="s">
        <v>11</v>
      </c>
      <c r="C631" s="12" t="str">
        <f>LOOKUP(X631, Area!A:A, Area!B:B)</f>
        <v>켈리포니아 애너하임</v>
      </c>
      <c r="D631" s="12" t="s">
        <v>2586</v>
      </c>
      <c r="E631" s="60" t="s">
        <v>1102</v>
      </c>
      <c r="F631" s="4" t="s">
        <v>3003</v>
      </c>
      <c r="G631" s="18">
        <v>42936</v>
      </c>
      <c r="H631" s="18">
        <v>42939</v>
      </c>
      <c r="I631" s="13" t="s">
        <v>18</v>
      </c>
      <c r="J631" s="13" t="s">
        <v>12</v>
      </c>
      <c r="K631" s="41"/>
      <c r="L631" s="14">
        <v>759</v>
      </c>
      <c r="M631" s="14">
        <v>270</v>
      </c>
      <c r="N631" s="14">
        <f t="shared" si="61"/>
        <v>624</v>
      </c>
      <c r="O631" s="15">
        <f>N631*1130</f>
        <v>705120</v>
      </c>
      <c r="P631" s="34"/>
      <c r="Q631" s="34"/>
      <c r="R631" s="35">
        <f t="shared" si="65"/>
        <v>0</v>
      </c>
      <c r="S631" s="34">
        <f>R631*1130</f>
        <v>0</v>
      </c>
      <c r="T631" s="38">
        <f t="shared" si="64"/>
        <v>0</v>
      </c>
      <c r="U631" s="16">
        <f>LOOKUP(X631, Area!A:A, Area!E:E)</f>
        <v>15</v>
      </c>
      <c r="V631" s="17" t="str">
        <f>LOOKUP(X631, Area!A:A, Area!F:F)</f>
        <v>1회</v>
      </c>
      <c r="W631" s="39" t="str">
        <f>LOOKUP(X631, Area!A:A, Area!C:C)</f>
        <v>SNA</v>
      </c>
      <c r="X631" s="4" t="s">
        <v>23</v>
      </c>
      <c r="Y631" s="4" t="s">
        <v>2676</v>
      </c>
      <c r="Z631" s="59" t="str">
        <f>IF(Y631 = "", "", IF(LOOKUP(Y631, Hotel!A:A, Hotel!B:B)=0, " ", LOOKUP(Y631, Hotel!A:A, Hotel!B:B)))</f>
        <v xml:space="preserve"> </v>
      </c>
      <c r="AA631" s="4" t="str">
        <f>IF(Y631 = "", "", IF(LOOKUP(Y631, Hotel!A:A, Hotel!C:C)=0, " ", LOOKUP(Y631, Hotel!A:A, Hotel!C:C)))</f>
        <v>http://booking.com/bf9ef97b85f19ae4f</v>
      </c>
      <c r="AE631" t="s">
        <v>3572</v>
      </c>
    </row>
    <row r="632" spans="1:31" x14ac:dyDescent="0.3">
      <c r="A632" s="12" t="str">
        <f>LOOKUP(B632, Nation!B:B, Nation!A:A)</f>
        <v>유럽&amp;중동</v>
      </c>
      <c r="B632" s="4" t="s">
        <v>4576</v>
      </c>
      <c r="C632" s="12" t="str">
        <f>LOOKUP(X632, Area!A:A, Area!B:B)</f>
        <v>비엔나</v>
      </c>
      <c r="D632" s="4" t="s">
        <v>4494</v>
      </c>
      <c r="E632" s="60" t="s">
        <v>1102</v>
      </c>
      <c r="F632" s="4" t="s">
        <v>4493</v>
      </c>
      <c r="G632" s="18">
        <v>42936</v>
      </c>
      <c r="H632" s="18">
        <v>42939</v>
      </c>
      <c r="I632" s="13" t="s">
        <v>18</v>
      </c>
      <c r="J632" s="13" t="s">
        <v>12</v>
      </c>
      <c r="K632" s="49"/>
      <c r="L632" s="32">
        <v>349</v>
      </c>
      <c r="M632" s="32">
        <v>300</v>
      </c>
      <c r="N632" s="14">
        <f t="shared" si="61"/>
        <v>199</v>
      </c>
      <c r="O632" s="15">
        <f>N632*1130</f>
        <v>224870</v>
      </c>
      <c r="P632" s="34"/>
      <c r="Q632" s="34"/>
      <c r="R632" s="35">
        <f t="shared" si="65"/>
        <v>0</v>
      </c>
      <c r="S632" s="34">
        <f>R632*1130</f>
        <v>0</v>
      </c>
      <c r="T632" s="38">
        <f t="shared" si="64"/>
        <v>0</v>
      </c>
      <c r="U632" s="16">
        <f>LOOKUP(X632, Area!A:A, Area!E:E)</f>
        <v>11</v>
      </c>
      <c r="V632" s="17" t="str">
        <f>LOOKUP(X632, Area!A:A, Area!F:F)</f>
        <v>직항</v>
      </c>
      <c r="W632" s="39" t="str">
        <f>LOOKUP(X632, Area!A:A, Area!C:C)</f>
        <v>VIE</v>
      </c>
      <c r="X632" s="4" t="s">
        <v>1046</v>
      </c>
      <c r="Y632" s="4" t="s">
        <v>4495</v>
      </c>
      <c r="Z632" s="4"/>
      <c r="AA632" s="4" t="str">
        <f>IF(Y632 = "", "", IF(LOOKUP(Y632, Hotel!A:A, Hotel!C:C)=0, " ", LOOKUP(Y632, Hotel!A:A, Hotel!C:C)))</f>
        <v>http://booking.com/d904bdcbadd24a</v>
      </c>
      <c r="AE632" t="s">
        <v>3572</v>
      </c>
    </row>
    <row r="633" spans="1:31" x14ac:dyDescent="0.3">
      <c r="A633" s="12" t="str">
        <f>LOOKUP(B633, Nation!B:B, Nation!A:A)</f>
        <v>북미</v>
      </c>
      <c r="B633" s="24" t="s">
        <v>11</v>
      </c>
      <c r="C633" s="12" t="str">
        <f>LOOKUP(X633, Area!A:A, Area!B:B)</f>
        <v>루이지에나 뉴올리언스</v>
      </c>
      <c r="D633" s="24" t="s">
        <v>2529</v>
      </c>
      <c r="E633" s="60" t="s">
        <v>1102</v>
      </c>
      <c r="F633" s="12" t="s">
        <v>2698</v>
      </c>
      <c r="G633" s="27">
        <v>42937</v>
      </c>
      <c r="H633" s="27">
        <v>42940</v>
      </c>
      <c r="I633" s="25" t="s">
        <v>8</v>
      </c>
      <c r="J633" s="25" t="s">
        <v>12</v>
      </c>
      <c r="K633" s="42"/>
      <c r="L633" s="14">
        <v>309</v>
      </c>
      <c r="M633" s="14">
        <v>90</v>
      </c>
      <c r="N633" s="14">
        <f t="shared" si="61"/>
        <v>264</v>
      </c>
      <c r="O633" s="15">
        <f>N633*1130</f>
        <v>298320</v>
      </c>
      <c r="P633" s="35">
        <v>219</v>
      </c>
      <c r="Q633" s="35">
        <v>0</v>
      </c>
      <c r="R633" s="35">
        <f t="shared" si="65"/>
        <v>219</v>
      </c>
      <c r="S633" s="34">
        <f>R633*1130</f>
        <v>247470</v>
      </c>
      <c r="T633" s="38">
        <f t="shared" si="64"/>
        <v>50850</v>
      </c>
      <c r="U633" s="16">
        <f>LOOKUP(X633, Area!A:A, Area!E:E)</f>
        <v>13</v>
      </c>
      <c r="V633" s="17" t="str">
        <f>LOOKUP(X633, Area!A:A, Area!F:F)</f>
        <v>1회</v>
      </c>
      <c r="W633" s="39" t="str">
        <f>LOOKUP(X633, Area!A:A, Area!C:C)</f>
        <v>OOL</v>
      </c>
      <c r="X633" s="3" t="s">
        <v>686</v>
      </c>
      <c r="Y633" s="3" t="s">
        <v>688</v>
      </c>
      <c r="Z633" s="59">
        <f>IF(Y633 = "", "", IF(LOOKUP(Y633, Hotel!A:A, Hotel!B:B)=0, " ", LOOKUP(Y633, Hotel!A:A, Hotel!B:B)))</f>
        <v>4</v>
      </c>
      <c r="AA633" s="4" t="str">
        <f>IF(Y633 = "", "", IF(LOOKUP(Y633, Hotel!A:A, Hotel!C:C)=0, " ", LOOKUP(Y633, Hotel!A:A, Hotel!C:C)))</f>
        <v>http://booking.com/a9c47ca15052</v>
      </c>
      <c r="AE633" t="s">
        <v>3572</v>
      </c>
    </row>
    <row r="634" spans="1:31" x14ac:dyDescent="0.3">
      <c r="A634" s="12" t="str">
        <f>LOOKUP(B634, Nation!B:B, Nation!A:A)</f>
        <v>아프리카</v>
      </c>
      <c r="B634" s="24" t="s">
        <v>3223</v>
      </c>
      <c r="C634" s="12" t="str">
        <f>LOOKUP(X634, Area!A:A, Area!B:B)</f>
        <v>가보로네</v>
      </c>
      <c r="D634" s="24" t="s">
        <v>3222</v>
      </c>
      <c r="E634" s="60" t="s">
        <v>1102</v>
      </c>
      <c r="F634" s="4" t="s">
        <v>3256</v>
      </c>
      <c r="G634" s="18">
        <v>42937</v>
      </c>
      <c r="H634" s="18">
        <v>42939</v>
      </c>
      <c r="I634" s="13" t="s">
        <v>3242</v>
      </c>
      <c r="J634" s="25" t="s">
        <v>28</v>
      </c>
      <c r="K634" s="41"/>
      <c r="L634" s="26">
        <v>169</v>
      </c>
      <c r="M634" s="26">
        <v>60</v>
      </c>
      <c r="N634" s="14">
        <f t="shared" si="61"/>
        <v>139</v>
      </c>
      <c r="O634" s="15">
        <f>N634*1130</f>
        <v>157070</v>
      </c>
      <c r="P634" s="35">
        <v>99</v>
      </c>
      <c r="Q634" s="35">
        <v>0</v>
      </c>
      <c r="R634" s="35">
        <f t="shared" si="65"/>
        <v>99</v>
      </c>
      <c r="S634" s="34">
        <f>R634*1130</f>
        <v>111870</v>
      </c>
      <c r="T634" s="38">
        <f t="shared" ref="T634:T665" si="66">IF(R634&gt;0, O634-S634, 0)</f>
        <v>45200</v>
      </c>
      <c r="U634" s="16">
        <f>LOOKUP(X634, Area!A:A, Area!E:E)</f>
        <v>21</v>
      </c>
      <c r="V634" s="17" t="str">
        <f>LOOKUP(X634, Area!A:A, Area!F:F)</f>
        <v>2회</v>
      </c>
      <c r="W634" s="39" t="str">
        <f>LOOKUP(X634, Area!A:A, Area!C:C)</f>
        <v>GBE</v>
      </c>
      <c r="X634" s="3" t="s">
        <v>3224</v>
      </c>
      <c r="Y634" s="3" t="s">
        <v>3225</v>
      </c>
      <c r="Z634" s="59">
        <f>IF(Y634 = "", "", IF(LOOKUP(Y634, Hotel!A:A, Hotel!B:B)=0, " ", LOOKUP(Y634, Hotel!A:A, Hotel!B:B)))</f>
        <v>4</v>
      </c>
      <c r="AA634" s="4" t="str">
        <f>IF(Y634 = "", "", IF(LOOKUP(Y634, Hotel!A:A, Hotel!C:C)=0, " ", LOOKUP(Y634, Hotel!A:A, Hotel!C:C)))</f>
        <v>http://booking.com/193c77beb00255d7</v>
      </c>
      <c r="AE634" t="s">
        <v>3572</v>
      </c>
    </row>
    <row r="635" spans="1:31" x14ac:dyDescent="0.3">
      <c r="A635" s="12" t="str">
        <f>LOOKUP(B635, Nation!B:B, Nation!A:A)</f>
        <v>북미</v>
      </c>
      <c r="B635" s="12" t="s">
        <v>11</v>
      </c>
      <c r="C635" s="12" t="str">
        <f>LOOKUP(X635, Area!A:A, Area!B:B)</f>
        <v>오레곤 포틀랜드</v>
      </c>
      <c r="D635" s="12" t="s">
        <v>2566</v>
      </c>
      <c r="E635" s="60" t="s">
        <v>1102</v>
      </c>
      <c r="F635" s="12" t="s">
        <v>1190</v>
      </c>
      <c r="G635" s="18">
        <v>42937</v>
      </c>
      <c r="H635" s="18">
        <v>42940</v>
      </c>
      <c r="I635" s="13" t="s">
        <v>8</v>
      </c>
      <c r="J635" s="13" t="s">
        <v>12</v>
      </c>
      <c r="K635" s="41"/>
      <c r="L635" s="14">
        <v>459</v>
      </c>
      <c r="M635" s="14">
        <v>150</v>
      </c>
      <c r="N635" s="14">
        <f t="shared" si="61"/>
        <v>384</v>
      </c>
      <c r="O635" s="15">
        <f>N635*1130</f>
        <v>433920</v>
      </c>
      <c r="P635" s="35">
        <v>319</v>
      </c>
      <c r="Q635" s="35">
        <v>0</v>
      </c>
      <c r="R635" s="35">
        <f t="shared" si="65"/>
        <v>319</v>
      </c>
      <c r="S635" s="34">
        <f>R635*1130</f>
        <v>360470</v>
      </c>
      <c r="T635" s="38">
        <f t="shared" si="66"/>
        <v>73450</v>
      </c>
      <c r="U635" s="16">
        <f>LOOKUP(X635, Area!A:A, Area!E:E)</f>
        <v>14</v>
      </c>
      <c r="V635" s="17" t="str">
        <f>LOOKUP(X635, Area!A:A, Area!F:F)</f>
        <v>1회</v>
      </c>
      <c r="W635" s="39" t="str">
        <f>LOOKUP(X635, Area!A:A, Area!C:C)</f>
        <v>PDX</v>
      </c>
      <c r="X635" s="4" t="s">
        <v>795</v>
      </c>
      <c r="Y635" s="4" t="s">
        <v>797</v>
      </c>
      <c r="Z635" s="59">
        <f>IF(Y635 = "", "", IF(LOOKUP(Y635, Hotel!A:A, Hotel!B:B)=0, " ", LOOKUP(Y635, Hotel!A:A, Hotel!B:B)))</f>
        <v>3</v>
      </c>
      <c r="AA635" s="4" t="str">
        <f>IF(Y635 = "", "", IF(LOOKUP(Y635, Hotel!A:A, Hotel!C:C)=0, " ", LOOKUP(Y635, Hotel!A:A, Hotel!C:C)))</f>
        <v>http://booking.com/f88741caeae60</v>
      </c>
      <c r="AE635" t="s">
        <v>3572</v>
      </c>
    </row>
    <row r="636" spans="1:31" x14ac:dyDescent="0.3">
      <c r="A636" s="12" t="str">
        <f>LOOKUP(B636, Nation!B:B, Nation!A:A)</f>
        <v>유럽&amp;중동</v>
      </c>
      <c r="B636" s="4" t="s">
        <v>146</v>
      </c>
      <c r="C636" s="12" t="str">
        <f>LOOKUP(X636, Area!A:A, Area!B:B)</f>
        <v>베너스</v>
      </c>
      <c r="D636" s="4" t="s">
        <v>3816</v>
      </c>
      <c r="E636" s="60" t="s">
        <v>1102</v>
      </c>
      <c r="F636" s="4" t="s">
        <v>3817</v>
      </c>
      <c r="G636" s="18">
        <v>42937</v>
      </c>
      <c r="H636" s="18">
        <v>42939</v>
      </c>
      <c r="I636" s="13" t="s">
        <v>8</v>
      </c>
      <c r="J636" s="13" t="s">
        <v>28</v>
      </c>
      <c r="K636" s="49"/>
      <c r="L636" s="32">
        <v>139</v>
      </c>
      <c r="M636" s="32">
        <v>60</v>
      </c>
      <c r="N636" s="14">
        <f t="shared" si="61"/>
        <v>109</v>
      </c>
      <c r="O636" s="15">
        <f>N636*1130</f>
        <v>123170</v>
      </c>
      <c r="P636" s="35"/>
      <c r="Q636" s="35"/>
      <c r="R636" s="35">
        <f t="shared" si="65"/>
        <v>0</v>
      </c>
      <c r="S636" s="34">
        <f>R636*1130</f>
        <v>0</v>
      </c>
      <c r="T636" s="38">
        <f t="shared" si="66"/>
        <v>0</v>
      </c>
      <c r="U636" s="16">
        <f>LOOKUP(X636, Area!A:A, Area!E:E)</f>
        <v>14</v>
      </c>
      <c r="V636" s="17" t="str">
        <f>LOOKUP(X636, Area!A:A, Area!F:F)</f>
        <v>1회</v>
      </c>
      <c r="W636" s="39" t="str">
        <f>LOOKUP(X636, Area!A:A, Area!C:C)</f>
        <v>OTP</v>
      </c>
      <c r="X636" s="4" t="s">
        <v>3818</v>
      </c>
      <c r="Y636" s="4" t="s">
        <v>3819</v>
      </c>
      <c r="Z636" s="59" t="str">
        <f>IF(Y636 = "", "", IF(LOOKUP(Y636, Hotel!A:A, Hotel!B:B)=0, " ", LOOKUP(Y636, Hotel!A:A, Hotel!B:B)))</f>
        <v xml:space="preserve"> </v>
      </c>
      <c r="AA636" s="4" t="str">
        <f>IF(Y636 = "", "", IF(LOOKUP(Y636, Hotel!A:A, Hotel!C:C)=0, " ", LOOKUP(Y636, Hotel!A:A, Hotel!C:C)))</f>
        <v>http://booking.com/74c5c7f82db4c</v>
      </c>
      <c r="AE636" t="s">
        <v>3572</v>
      </c>
    </row>
    <row r="637" spans="1:31" x14ac:dyDescent="0.3">
      <c r="A637" s="12" t="str">
        <f>LOOKUP(B637, Nation!B:B, Nation!A:A)</f>
        <v>남미</v>
      </c>
      <c r="B637" s="3" t="s">
        <v>98</v>
      </c>
      <c r="C637" s="12" t="str">
        <f>LOOKUP(X637, Area!A:A, Area!B:B)</f>
        <v>케이프타운</v>
      </c>
      <c r="D637" s="3" t="s">
        <v>3395</v>
      </c>
      <c r="E637" s="60" t="s">
        <v>1102</v>
      </c>
      <c r="F637" s="4" t="s">
        <v>3466</v>
      </c>
      <c r="G637" s="18">
        <v>42937</v>
      </c>
      <c r="H637" s="18">
        <v>42939</v>
      </c>
      <c r="I637" s="25" t="s">
        <v>8</v>
      </c>
      <c r="J637" s="13" t="s">
        <v>28</v>
      </c>
      <c r="K637" s="43"/>
      <c r="L637" s="26">
        <v>189</v>
      </c>
      <c r="M637" s="26">
        <v>60</v>
      </c>
      <c r="N637" s="14">
        <f t="shared" si="61"/>
        <v>159</v>
      </c>
      <c r="O637" s="15">
        <f>N637*1130</f>
        <v>179670</v>
      </c>
      <c r="P637" s="34"/>
      <c r="Q637" s="34"/>
      <c r="R637" s="35">
        <f t="shared" si="65"/>
        <v>0</v>
      </c>
      <c r="S637" s="34">
        <f>R637*1130</f>
        <v>0</v>
      </c>
      <c r="T637" s="38">
        <f t="shared" si="66"/>
        <v>0</v>
      </c>
      <c r="U637" s="16">
        <f>LOOKUP(X637, Area!A:A, Area!E:E)</f>
        <v>23</v>
      </c>
      <c r="V637" s="17" t="str">
        <f>LOOKUP(X637, Area!A:A, Area!F:F)</f>
        <v>1회</v>
      </c>
      <c r="W637" s="39" t="str">
        <f>LOOKUP(X637, Area!A:A, Area!C:C)</f>
        <v>CPT</v>
      </c>
      <c r="X637" s="3" t="s">
        <v>190</v>
      </c>
      <c r="Y637" s="3" t="s">
        <v>3443</v>
      </c>
      <c r="Z637" s="59" t="str">
        <f>IF(Y637 = "", "", IF(LOOKUP(Y637, Hotel!A:A, Hotel!B:B)=0, " ", LOOKUP(Y637, Hotel!A:A, Hotel!B:B)))</f>
        <v xml:space="preserve"> </v>
      </c>
      <c r="AA637" s="4" t="str">
        <f>IF(Y637 = "", "", IF(LOOKUP(Y637, Hotel!A:A, Hotel!C:C)=0, " ", LOOKUP(Y637, Hotel!A:A, Hotel!C:C)))</f>
        <v>http://booking.com/fa538ee84a0547</v>
      </c>
      <c r="AE637" t="s">
        <v>3572</v>
      </c>
    </row>
    <row r="638" spans="1:31" x14ac:dyDescent="0.3">
      <c r="A638" s="12" t="str">
        <f>LOOKUP(B638, Nation!B:B, Nation!A:A)</f>
        <v>아프리카</v>
      </c>
      <c r="B638" s="12" t="s">
        <v>188</v>
      </c>
      <c r="C638" s="12" t="str">
        <f>LOOKUP(X638, Area!A:A, Area!B:B)</f>
        <v>크와줄루 더반</v>
      </c>
      <c r="D638" s="12" t="s">
        <v>2591</v>
      </c>
      <c r="E638" s="60" t="s">
        <v>1102</v>
      </c>
      <c r="F638" s="12" t="s">
        <v>1193</v>
      </c>
      <c r="G638" s="18">
        <v>42937</v>
      </c>
      <c r="H638" s="18">
        <v>42939</v>
      </c>
      <c r="I638" s="13" t="s">
        <v>8</v>
      </c>
      <c r="J638" s="13" t="s">
        <v>28</v>
      </c>
      <c r="K638" s="41"/>
      <c r="L638" s="14">
        <v>189</v>
      </c>
      <c r="M638" s="14">
        <v>60</v>
      </c>
      <c r="N638" s="14">
        <f t="shared" si="61"/>
        <v>159</v>
      </c>
      <c r="O638" s="15">
        <f>N638*1130</f>
        <v>179670</v>
      </c>
      <c r="P638" s="34"/>
      <c r="Q638" s="34"/>
      <c r="R638" s="35">
        <f t="shared" si="65"/>
        <v>0</v>
      </c>
      <c r="S638" s="34">
        <f>R638*1130</f>
        <v>0</v>
      </c>
      <c r="T638" s="38">
        <f t="shared" si="66"/>
        <v>0</v>
      </c>
      <c r="U638" s="16">
        <f>LOOKUP(X638, Area!A:A, Area!E:E)</f>
        <v>34</v>
      </c>
      <c r="V638" s="17" t="str">
        <f>LOOKUP(X638, Area!A:A, Area!F:F)</f>
        <v>1회</v>
      </c>
      <c r="W638" s="39" t="str">
        <f>LOOKUP(X638, Area!A:A, Area!C:C)</f>
        <v>DUR</v>
      </c>
      <c r="X638" s="4" t="s">
        <v>314</v>
      </c>
      <c r="Y638" s="4" t="s">
        <v>2592</v>
      </c>
      <c r="Z638" s="59" t="str">
        <f>IF(Y638 = "", "", IF(LOOKUP(Y638, Hotel!A:A, Hotel!B:B)=0, " ", LOOKUP(Y638, Hotel!A:A, Hotel!B:B)))</f>
        <v xml:space="preserve"> </v>
      </c>
      <c r="AA638" s="4" t="str">
        <f>IF(Y638 = "", "", IF(LOOKUP(Y638, Hotel!A:A, Hotel!C:C)=0, " ", LOOKUP(Y638, Hotel!A:A, Hotel!C:C)))</f>
        <v>http://booking.com/9df1fabfa9d9a109</v>
      </c>
      <c r="AE638" t="s">
        <v>3572</v>
      </c>
    </row>
    <row r="639" spans="1:31" x14ac:dyDescent="0.3">
      <c r="A639" s="12" t="str">
        <f>LOOKUP(B639, Nation!B:B, Nation!A:A)</f>
        <v>북미</v>
      </c>
      <c r="B639" s="12" t="s">
        <v>11</v>
      </c>
      <c r="C639" s="12" t="str">
        <f>LOOKUP(X639, Area!A:A, Area!B:B)</f>
        <v>콜로라도 덴버</v>
      </c>
      <c r="D639" s="12" t="s">
        <v>2783</v>
      </c>
      <c r="E639" s="60" t="s">
        <v>1102</v>
      </c>
      <c r="F639" s="4" t="s">
        <v>3004</v>
      </c>
      <c r="G639" s="18">
        <v>42937</v>
      </c>
      <c r="H639" s="18">
        <v>42939</v>
      </c>
      <c r="I639" s="13" t="s">
        <v>2949</v>
      </c>
      <c r="J639" s="13" t="s">
        <v>28</v>
      </c>
      <c r="K639" s="41"/>
      <c r="L639" s="14">
        <v>309</v>
      </c>
      <c r="M639" s="14">
        <v>90</v>
      </c>
      <c r="N639" s="14">
        <f t="shared" si="61"/>
        <v>264</v>
      </c>
      <c r="O639" s="15">
        <f>N639*1130</f>
        <v>298320</v>
      </c>
      <c r="P639" s="35">
        <v>219</v>
      </c>
      <c r="Q639" s="35">
        <v>0</v>
      </c>
      <c r="R639" s="35">
        <f t="shared" si="65"/>
        <v>219</v>
      </c>
      <c r="S639" s="34">
        <f>R639*1130</f>
        <v>247470</v>
      </c>
      <c r="T639" s="38">
        <f t="shared" si="66"/>
        <v>50850</v>
      </c>
      <c r="U639" s="16">
        <f>LOOKUP(X639, Area!A:A, Area!E:E)</f>
        <v>16</v>
      </c>
      <c r="V639" s="17" t="str">
        <f>LOOKUP(X639, Area!A:A, Area!F:F)</f>
        <v>1회</v>
      </c>
      <c r="W639" s="39" t="str">
        <f>LOOKUP(X639, Area!A:A, Area!C:C)</f>
        <v>DEN</v>
      </c>
      <c r="X639" s="3" t="s">
        <v>279</v>
      </c>
      <c r="Y639" s="4" t="s">
        <v>2784</v>
      </c>
      <c r="Z639" s="59" t="str">
        <f>IF(Y639 = "", "", IF(LOOKUP(Y639, Hotel!A:A, Hotel!B:B)=0, " ", LOOKUP(Y639, Hotel!A:A, Hotel!B:B)))</f>
        <v xml:space="preserve"> </v>
      </c>
      <c r="AA639" s="4" t="str">
        <f>IF(Y639 = "", "", IF(LOOKUP(Y639, Hotel!A:A, Hotel!C:C)=0, " ", LOOKUP(Y639, Hotel!A:A, Hotel!C:C)))</f>
        <v>https://www.expedia.co.kr/Denver-Hotels-Sheraton-Denver-Downtown-Hotel.h8398.Hotel-Information</v>
      </c>
      <c r="AE639" t="s">
        <v>3572</v>
      </c>
    </row>
    <row r="640" spans="1:31" x14ac:dyDescent="0.3">
      <c r="A640" s="12" t="str">
        <f>LOOKUP(B640, Nation!B:B, Nation!A:A)</f>
        <v>북미</v>
      </c>
      <c r="B640" s="12" t="s">
        <v>11</v>
      </c>
      <c r="C640" s="12" t="str">
        <f>LOOKUP(X640, Area!A:A, Area!B:B)</f>
        <v>네바다 라스베거스</v>
      </c>
      <c r="D640" s="12" t="s">
        <v>2521</v>
      </c>
      <c r="E640" s="60" t="s">
        <v>1102</v>
      </c>
      <c r="F640" s="12" t="s">
        <v>1192</v>
      </c>
      <c r="G640" s="18">
        <v>42937</v>
      </c>
      <c r="H640" s="18">
        <v>42940</v>
      </c>
      <c r="I640" s="13" t="s">
        <v>18</v>
      </c>
      <c r="J640" s="13" t="s">
        <v>12</v>
      </c>
      <c r="K640" s="41"/>
      <c r="L640" s="14">
        <v>499</v>
      </c>
      <c r="M640" s="14">
        <v>180</v>
      </c>
      <c r="N640" s="14">
        <f t="shared" si="61"/>
        <v>409</v>
      </c>
      <c r="O640" s="15">
        <f>N640*1130</f>
        <v>462170</v>
      </c>
      <c r="P640" s="35">
        <v>319</v>
      </c>
      <c r="Q640" s="35">
        <v>0</v>
      </c>
      <c r="R640" s="35">
        <f t="shared" si="65"/>
        <v>319</v>
      </c>
      <c r="S640" s="34">
        <f>R640*1130</f>
        <v>360470</v>
      </c>
      <c r="T640" s="38">
        <f t="shared" si="66"/>
        <v>101700</v>
      </c>
      <c r="U640" s="16">
        <f>LOOKUP(X640, Area!A:A, Area!E:E)</f>
        <v>13</v>
      </c>
      <c r="V640" s="17" t="str">
        <f>LOOKUP(X640, Area!A:A, Area!F:F)</f>
        <v>직항</v>
      </c>
      <c r="W640" s="39" t="str">
        <f>LOOKUP(X640, Area!A:A, Area!C:C)</f>
        <v>LAS</v>
      </c>
      <c r="X640" s="4" t="s">
        <v>547</v>
      </c>
      <c r="Y640" s="3" t="s">
        <v>550</v>
      </c>
      <c r="Z640" s="59" t="str">
        <f>IF(Y640 = "", "", IF(LOOKUP(Y640, Hotel!A:A, Hotel!B:B)=0, " ", LOOKUP(Y640, Hotel!A:A, Hotel!B:B)))</f>
        <v xml:space="preserve"> </v>
      </c>
      <c r="AA640" s="4" t="str">
        <f>IF(Y640 = "", "", IF(LOOKUP(Y640, Hotel!A:A, Hotel!C:C)=0, " ", LOOKUP(Y640, Hotel!A:A, Hotel!C:C)))</f>
        <v>https://www.hotelscombined.com/Hotel/Venetian_Resort_Hotel_Las_Vegas.htm</v>
      </c>
      <c r="AE640" t="s">
        <v>3572</v>
      </c>
    </row>
    <row r="641" spans="1:31" x14ac:dyDescent="0.3">
      <c r="A641" s="12" t="str">
        <f>LOOKUP(B641, Nation!B:B, Nation!A:A)</f>
        <v>남미</v>
      </c>
      <c r="B641" s="12" t="s">
        <v>98</v>
      </c>
      <c r="C641" s="12" t="str">
        <f>LOOKUP(X641, Area!A:A, Area!B:B)</f>
        <v>림포포 벨라</v>
      </c>
      <c r="D641" s="12" t="s">
        <v>99</v>
      </c>
      <c r="E641" s="60" t="s">
        <v>1102</v>
      </c>
      <c r="F641" s="4" t="s">
        <v>3465</v>
      </c>
      <c r="G641" s="18">
        <v>42937</v>
      </c>
      <c r="H641" s="18">
        <v>42939</v>
      </c>
      <c r="I641" s="25" t="s">
        <v>8</v>
      </c>
      <c r="J641" s="13" t="s">
        <v>28</v>
      </c>
      <c r="K641" s="41"/>
      <c r="L641" s="14">
        <v>219</v>
      </c>
      <c r="M641" s="14">
        <v>90</v>
      </c>
      <c r="N641" s="14">
        <f t="shared" si="61"/>
        <v>174</v>
      </c>
      <c r="O641" s="15">
        <f>N641*1130</f>
        <v>196620</v>
      </c>
      <c r="P641" s="34"/>
      <c r="Q641" s="34"/>
      <c r="R641" s="35">
        <f t="shared" si="65"/>
        <v>0</v>
      </c>
      <c r="S641" s="34">
        <f>R641*1130</f>
        <v>0</v>
      </c>
      <c r="T641" s="38">
        <f t="shared" si="66"/>
        <v>0</v>
      </c>
      <c r="U641" s="16">
        <f>LOOKUP(X641, Area!A:A, Area!E:E)</f>
        <v>18</v>
      </c>
      <c r="V641" s="17" t="str">
        <f>LOOKUP(X641, Area!A:A, Area!F:F)</f>
        <v>1회</v>
      </c>
      <c r="W641" s="39" t="str">
        <f>LOOKUP(X641, Area!A:A, Area!C:C)</f>
        <v>JNB</v>
      </c>
      <c r="X641" s="4" t="s">
        <v>101</v>
      </c>
      <c r="Y641" s="4" t="s">
        <v>100</v>
      </c>
      <c r="Z641" s="59" t="str">
        <f>IF(Y641 = "", "", IF(LOOKUP(Y641, Hotel!A:A, Hotel!B:B)=0, " ", LOOKUP(Y641, Hotel!A:A, Hotel!B:B)))</f>
        <v xml:space="preserve"> </v>
      </c>
      <c r="AA641" s="4" t="str">
        <f>IF(Y641 = "", "", IF(LOOKUP(Y641, Hotel!A:A, Hotel!C:C)=0, " ", LOOKUP(Y641, Hotel!A:A, Hotel!C:C)))</f>
        <v>http://www.foreverwarmbaths.co.za/</v>
      </c>
      <c r="AE641" t="s">
        <v>3572</v>
      </c>
    </row>
    <row r="642" spans="1:31" x14ac:dyDescent="0.3">
      <c r="A642" s="12" t="str">
        <f>LOOKUP(B642, Nation!B:B, Nation!A:A)</f>
        <v>유럽&amp;중동</v>
      </c>
      <c r="B642" s="24" t="s">
        <v>728</v>
      </c>
      <c r="C642" s="12" t="str">
        <f>LOOKUP(X642, Area!A:A, Area!B:B)</f>
        <v>퐈포스</v>
      </c>
      <c r="D642" s="24" t="s">
        <v>2600</v>
      </c>
      <c r="E642" s="60" t="s">
        <v>1102</v>
      </c>
      <c r="F642" s="4" t="s">
        <v>3554</v>
      </c>
      <c r="G642" s="18">
        <v>42937</v>
      </c>
      <c r="H642" s="18">
        <v>42940</v>
      </c>
      <c r="I642" s="13" t="s">
        <v>8</v>
      </c>
      <c r="J642" s="25" t="s">
        <v>12</v>
      </c>
      <c r="K642" s="41"/>
      <c r="L642" s="14">
        <v>369</v>
      </c>
      <c r="M642" s="14">
        <v>120</v>
      </c>
      <c r="N642" s="14">
        <f t="shared" ref="N642:N705" si="67">(((L642+K642)*2)-M642)/2</f>
        <v>309</v>
      </c>
      <c r="O642" s="15">
        <f>N642*1130</f>
        <v>349170</v>
      </c>
      <c r="P642" s="35">
        <v>289</v>
      </c>
      <c r="Q642" s="35">
        <v>60</v>
      </c>
      <c r="R642" s="35">
        <f t="shared" si="65"/>
        <v>259</v>
      </c>
      <c r="S642" s="34">
        <f>R642*1130</f>
        <v>292670</v>
      </c>
      <c r="T642" s="38">
        <f t="shared" si="66"/>
        <v>56500</v>
      </c>
      <c r="U642" s="16">
        <f>LOOKUP(X642, Area!A:A, Area!E:E)</f>
        <v>33</v>
      </c>
      <c r="V642" s="17" t="str">
        <f>LOOKUP(X642, Area!A:A, Area!F:F)</f>
        <v>2회</v>
      </c>
      <c r="W642" s="39" t="str">
        <f>LOOKUP(X642, Area!A:A, Area!C:C)</f>
        <v>PFO</v>
      </c>
      <c r="X642" s="3" t="s">
        <v>730</v>
      </c>
      <c r="Y642" s="4" t="s">
        <v>2738</v>
      </c>
      <c r="Z642" s="59">
        <f>IF(Y642 = "", "", IF(LOOKUP(Y642, Hotel!A:A, Hotel!B:B)=0, " ", LOOKUP(Y642, Hotel!A:A, Hotel!B:B)))</f>
        <v>5</v>
      </c>
      <c r="AA642" s="4" t="str">
        <f>IF(Y642 = "", "", IF(LOOKUP(Y642, Hotel!A:A, Hotel!C:C)=0, " ", LOOKUP(Y642, Hotel!A:A, Hotel!C:C)))</f>
        <v xml:space="preserve"> </v>
      </c>
      <c r="AE642" t="s">
        <v>3572</v>
      </c>
    </row>
    <row r="643" spans="1:31" x14ac:dyDescent="0.3">
      <c r="A643" s="12" t="str">
        <f>LOOKUP(B643, Nation!B:B, Nation!A:A)</f>
        <v>북미</v>
      </c>
      <c r="B643" s="12" t="s">
        <v>11</v>
      </c>
      <c r="C643" s="12" t="str">
        <f>LOOKUP(X643, Area!A:A, Area!B:B)</f>
        <v>플로리다 마이애미</v>
      </c>
      <c r="D643" s="12" t="s">
        <v>2602</v>
      </c>
      <c r="E643" s="60" t="s">
        <v>1102</v>
      </c>
      <c r="F643" s="12" t="s">
        <v>1189</v>
      </c>
      <c r="G643" s="18">
        <v>42938</v>
      </c>
      <c r="H643" s="18">
        <v>42940</v>
      </c>
      <c r="I643" s="13" t="s">
        <v>8</v>
      </c>
      <c r="J643" s="13" t="s">
        <v>2525</v>
      </c>
      <c r="K643" s="41"/>
      <c r="L643" s="14">
        <v>399</v>
      </c>
      <c r="M643" s="14">
        <v>120</v>
      </c>
      <c r="N643" s="14">
        <f t="shared" si="67"/>
        <v>339</v>
      </c>
      <c r="O643" s="15">
        <f>N643*1130</f>
        <v>383070</v>
      </c>
      <c r="P643" s="35">
        <v>319</v>
      </c>
      <c r="Q643" s="35">
        <v>0</v>
      </c>
      <c r="R643" s="35">
        <f t="shared" si="65"/>
        <v>319</v>
      </c>
      <c r="S643" s="34">
        <f>R643*1130</f>
        <v>360470</v>
      </c>
      <c r="T643" s="38">
        <f t="shared" si="66"/>
        <v>22600</v>
      </c>
      <c r="U643" s="16">
        <f>LOOKUP(X643, Area!A:A, Area!E:E)</f>
        <v>18</v>
      </c>
      <c r="V643" s="17" t="str">
        <f>LOOKUP(X643, Area!A:A, Area!F:F)</f>
        <v>1회</v>
      </c>
      <c r="W643" s="39" t="str">
        <f>LOOKUP(X643, Area!A:A, Area!C:C)</f>
        <v>MIA</v>
      </c>
      <c r="X643" s="4" t="s">
        <v>644</v>
      </c>
      <c r="Y643" s="4" t="s">
        <v>643</v>
      </c>
      <c r="Z643" s="59" t="str">
        <f>IF(Y643 = "", "", IF(LOOKUP(Y643, Hotel!A:A, Hotel!B:B)=0, " ", LOOKUP(Y643, Hotel!A:A, Hotel!B:B)))</f>
        <v xml:space="preserve"> </v>
      </c>
      <c r="AA643" s="4" t="str">
        <f>IF(Y643 = "", "", IF(LOOKUP(Y643, Hotel!A:A, Hotel!C:C)=0, " ", LOOKUP(Y643, Hotel!A:A, Hotel!C:C)))</f>
        <v>http://booking.com/b9001f237b21</v>
      </c>
    </row>
    <row r="644" spans="1:31" x14ac:dyDescent="0.3">
      <c r="A644" s="12" t="str">
        <f>LOOKUP(B644, Nation!B:B, Nation!A:A)</f>
        <v>유럽&amp;중동</v>
      </c>
      <c r="B644" s="4" t="s">
        <v>27</v>
      </c>
      <c r="C644" s="12" t="str">
        <f>LOOKUP(X644, Area!A:A, Area!B:B)</f>
        <v>아테네 아티카</v>
      </c>
      <c r="D644" s="4" t="s">
        <v>3968</v>
      </c>
      <c r="E644" s="60" t="s">
        <v>1102</v>
      </c>
      <c r="F644" s="4" t="s">
        <v>4379</v>
      </c>
      <c r="G644" s="18">
        <v>42938</v>
      </c>
      <c r="H644" s="18">
        <v>42945</v>
      </c>
      <c r="I644" s="13" t="s">
        <v>2</v>
      </c>
      <c r="J644" s="13" t="s">
        <v>46</v>
      </c>
      <c r="K644" s="65"/>
      <c r="L644" s="32">
        <v>779</v>
      </c>
      <c r="M644" s="32">
        <v>270</v>
      </c>
      <c r="N644" s="14">
        <f t="shared" si="67"/>
        <v>644</v>
      </c>
      <c r="O644" s="15">
        <f>N644*1130</f>
        <v>727720</v>
      </c>
      <c r="P644" s="34"/>
      <c r="Q644" s="34"/>
      <c r="R644" s="35">
        <f t="shared" si="65"/>
        <v>0</v>
      </c>
      <c r="S644" s="34">
        <f>R644*1130</f>
        <v>0</v>
      </c>
      <c r="T644" s="38">
        <f t="shared" si="66"/>
        <v>0</v>
      </c>
      <c r="U644" s="16">
        <f>LOOKUP(X644, Area!A:A, Area!E:E)</f>
        <v>14</v>
      </c>
      <c r="V644" s="17" t="str">
        <f>LOOKUP(X644, Area!A:A, Area!F:F)</f>
        <v>1회</v>
      </c>
      <c r="W644" s="39" t="str">
        <f>LOOKUP(X644, Area!A:A, Area!C:C)</f>
        <v>ATH</v>
      </c>
      <c r="X644" s="4" t="s">
        <v>44</v>
      </c>
      <c r="Y644" s="4" t="s">
        <v>4431</v>
      </c>
      <c r="Z644" s="4"/>
      <c r="AA644" s="4" t="str">
        <f>IF(Y644 = "", "", IF(LOOKUP(Y644, Hotel!A:A, Hotel!C:C)=0, " ", LOOKUP(Y644, Hotel!A:A, Hotel!C:C)))</f>
        <v>https://www.agoda.com/ko-kr/ocean-spring-metropark-hotel-zhuhai/hotel/zhuhai-cn.html</v>
      </c>
    </row>
    <row r="645" spans="1:31" x14ac:dyDescent="0.3">
      <c r="A645" s="12" t="str">
        <f>LOOKUP(B645, Nation!B:B, Nation!A:A)</f>
        <v>북미</v>
      </c>
      <c r="B645" s="3" t="s">
        <v>11</v>
      </c>
      <c r="C645" s="12" t="str">
        <f>LOOKUP(X645, Area!A:A, Area!B:B)</f>
        <v>뉴욕</v>
      </c>
      <c r="D645" s="3" t="s">
        <v>2524</v>
      </c>
      <c r="E645" s="60" t="s">
        <v>1102</v>
      </c>
      <c r="F645" s="4" t="s">
        <v>3999</v>
      </c>
      <c r="G645" s="27">
        <v>42938</v>
      </c>
      <c r="H645" s="27">
        <v>42945</v>
      </c>
      <c r="I645" s="58" t="s">
        <v>2</v>
      </c>
      <c r="J645" s="25" t="s">
        <v>46</v>
      </c>
      <c r="K645" s="43">
        <v>183.91</v>
      </c>
      <c r="L645" s="45">
        <v>889</v>
      </c>
      <c r="M645" s="45">
        <v>240</v>
      </c>
      <c r="N645" s="14">
        <f t="shared" si="67"/>
        <v>952.91000000000008</v>
      </c>
      <c r="O645" s="15">
        <f>N645*1130</f>
        <v>1076788.3</v>
      </c>
      <c r="P645" s="35"/>
      <c r="Q645" s="35"/>
      <c r="R645" s="35"/>
      <c r="S645" s="34">
        <f>R645*1130</f>
        <v>0</v>
      </c>
      <c r="T645" s="38">
        <f t="shared" si="66"/>
        <v>0</v>
      </c>
      <c r="U645" s="16">
        <f>LOOKUP(X645, Area!A:A, Area!E:E)</f>
        <v>14</v>
      </c>
      <c r="V645" s="17" t="str">
        <f>LOOKUP(X645, Area!A:A, Area!F:F)</f>
        <v>직항</v>
      </c>
      <c r="W645" s="39" t="str">
        <f>LOOKUP(X645, Area!A:A, Area!C:C)</f>
        <v>JFK</v>
      </c>
      <c r="X645" s="3" t="s">
        <v>2279</v>
      </c>
      <c r="Y645" s="3" t="s">
        <v>4422</v>
      </c>
      <c r="Z645" s="59">
        <f>IF(Y645 = "", "", IF(LOOKUP(Y645, Hotel!A:A, Hotel!B:B)=0, " ", LOOKUP(Y645, Hotel!A:A, Hotel!B:B)))</f>
        <v>5</v>
      </c>
      <c r="AA645" s="4" t="str">
        <f>IF(Y645 = "", "", IF(LOOKUP(Y645, Hotel!A:A, Hotel!C:C)=0, " ", LOOKUP(Y645, Hotel!A:A, Hotel!C:C)))</f>
        <v xml:space="preserve"> </v>
      </c>
    </row>
    <row r="646" spans="1:31" x14ac:dyDescent="0.3">
      <c r="A646" s="12" t="str">
        <f>LOOKUP(B646, Nation!B:B, Nation!A:A)</f>
        <v>아프리카</v>
      </c>
      <c r="B646" s="4" t="s">
        <v>39</v>
      </c>
      <c r="C646" s="12" t="str">
        <f>LOOKUP(X646, Area!A:A, Area!B:B)</f>
        <v>쟌지바르</v>
      </c>
      <c r="D646" s="4" t="s">
        <v>3827</v>
      </c>
      <c r="E646" s="60" t="s">
        <v>1102</v>
      </c>
      <c r="F646" s="4" t="s">
        <v>3892</v>
      </c>
      <c r="G646" s="18">
        <v>42939</v>
      </c>
      <c r="H646" s="18">
        <v>42944</v>
      </c>
      <c r="I646" s="13" t="s">
        <v>3893</v>
      </c>
      <c r="J646" s="13" t="s">
        <v>78</v>
      </c>
      <c r="K646" s="49"/>
      <c r="L646" s="32">
        <v>829</v>
      </c>
      <c r="M646" s="32">
        <v>300</v>
      </c>
      <c r="N646" s="14">
        <f t="shared" si="67"/>
        <v>679</v>
      </c>
      <c r="O646" s="15">
        <f>N646*1130</f>
        <v>767270</v>
      </c>
      <c r="P646" s="35"/>
      <c r="Q646" s="35"/>
      <c r="R646" s="35">
        <f>(((P646*2)-Q646)/2)</f>
        <v>0</v>
      </c>
      <c r="S646" s="34">
        <f>R646*1130</f>
        <v>0</v>
      </c>
      <c r="T646" s="38">
        <f t="shared" si="66"/>
        <v>0</v>
      </c>
      <c r="U646" s="16">
        <f>LOOKUP(X646, Area!A:A, Area!E:E)</f>
        <v>18</v>
      </c>
      <c r="V646" s="17" t="str">
        <f>LOOKUP(X646, Area!A:A, Area!F:F)</f>
        <v>1회</v>
      </c>
      <c r="W646" s="39" t="str">
        <f>LOOKUP(X646, Area!A:A, Area!C:C)</f>
        <v>ZNZ</v>
      </c>
      <c r="X646" s="4" t="s">
        <v>623</v>
      </c>
      <c r="Y646" s="4" t="s">
        <v>622</v>
      </c>
      <c r="Z646" s="59">
        <f>IF(Y646 = "", "", IF(LOOKUP(Y646, Hotel!A:A, Hotel!B:B)=0, " ", LOOKUP(Y646, Hotel!A:A, Hotel!B:B)))</f>
        <v>4</v>
      </c>
      <c r="AA646" s="4" t="str">
        <f>IF(Y646 = "", "", IF(LOOKUP(Y646, Hotel!A:A, Hotel!C:C)=0, " ", LOOKUP(Y646, Hotel!A:A, Hotel!C:C)))</f>
        <v>http://booking.com/e5e48a6ffe586c2</v>
      </c>
    </row>
    <row r="647" spans="1:31" x14ac:dyDescent="0.3">
      <c r="A647" s="12" t="str">
        <f>LOOKUP(B647, Nation!B:B, Nation!A:A)</f>
        <v>유럽&amp;중동</v>
      </c>
      <c r="B647" s="4" t="s">
        <v>27</v>
      </c>
      <c r="C647" s="12" t="str">
        <f>LOOKUP(X647, Area!A:A, Area!B:B)</f>
        <v>산토리니</v>
      </c>
      <c r="D647" s="4" t="s">
        <v>4507</v>
      </c>
      <c r="E647" s="60" t="s">
        <v>1102</v>
      </c>
      <c r="F647" s="4" t="s">
        <v>4506</v>
      </c>
      <c r="G647" s="18">
        <v>42939</v>
      </c>
      <c r="H647" s="18">
        <v>42943</v>
      </c>
      <c r="I647" s="13" t="s">
        <v>21</v>
      </c>
      <c r="J647" s="13" t="s">
        <v>3</v>
      </c>
      <c r="K647" s="49"/>
      <c r="L647" s="32">
        <v>769</v>
      </c>
      <c r="M647" s="32">
        <v>300</v>
      </c>
      <c r="N647" s="14">
        <f t="shared" si="67"/>
        <v>619</v>
      </c>
      <c r="O647" s="15">
        <f>N647*1130</f>
        <v>699470</v>
      </c>
      <c r="P647" s="34"/>
      <c r="Q647" s="34"/>
      <c r="R647" s="35">
        <f>(((P647*2)-Q647)/2)</f>
        <v>0</v>
      </c>
      <c r="S647" s="34">
        <f>R647*1130</f>
        <v>0</v>
      </c>
      <c r="T647" s="38">
        <f t="shared" si="66"/>
        <v>0</v>
      </c>
      <c r="U647" s="16">
        <f>LOOKUP(X647, Area!A:A, Area!E:E)</f>
        <v>17</v>
      </c>
      <c r="V647" s="17" t="str">
        <f>LOOKUP(X647, Area!A:A, Area!F:F)</f>
        <v>2회</v>
      </c>
      <c r="W647" s="39" t="str">
        <f>LOOKUP(X647, Area!A:A, Area!C:C)</f>
        <v>JTR</v>
      </c>
      <c r="X647" s="4" t="s">
        <v>884</v>
      </c>
      <c r="Y647" s="4" t="s">
        <v>4508</v>
      </c>
      <c r="Z647" s="4"/>
      <c r="AA647" s="4" t="str">
        <f>IF(Y647 = "", "", IF(LOOKUP(Y647, Hotel!A:A, Hotel!C:C)=0, " ", LOOKUP(Y647, Hotel!A:A, Hotel!C:C)))</f>
        <v>http://booking.com/200c95b88ea02a0</v>
      </c>
    </row>
    <row r="648" spans="1:31" x14ac:dyDescent="0.3">
      <c r="A648" s="12" t="str">
        <f>LOOKUP(B648, Nation!B:B, Nation!A:A)</f>
        <v>오세아니아</v>
      </c>
      <c r="B648" s="4" t="s">
        <v>105</v>
      </c>
      <c r="C648" s="12" t="str">
        <f>LOOKUP(X648, Area!A:A, Area!B:B)</f>
        <v>나디</v>
      </c>
      <c r="D648" s="4" t="s">
        <v>4288</v>
      </c>
      <c r="E648" s="60" t="s">
        <v>1102</v>
      </c>
      <c r="F648" s="4" t="s">
        <v>4528</v>
      </c>
      <c r="G648" s="18">
        <v>42940</v>
      </c>
      <c r="H648" s="18">
        <v>42946</v>
      </c>
      <c r="I648" s="13" t="s">
        <v>25</v>
      </c>
      <c r="J648" s="13" t="s">
        <v>32</v>
      </c>
      <c r="K648" s="49"/>
      <c r="L648" s="32">
        <v>1699</v>
      </c>
      <c r="M648" s="32">
        <v>630</v>
      </c>
      <c r="N648" s="14">
        <f t="shared" si="67"/>
        <v>1384</v>
      </c>
      <c r="O648" s="15">
        <f>N648*1130</f>
        <v>1563920</v>
      </c>
      <c r="P648" s="34"/>
      <c r="Q648" s="34"/>
      <c r="R648" s="35">
        <f>(((P648*2)-Q648)/2)</f>
        <v>0</v>
      </c>
      <c r="S648" s="34">
        <f>R648*1130</f>
        <v>0</v>
      </c>
      <c r="T648" s="38">
        <f t="shared" si="66"/>
        <v>0</v>
      </c>
      <c r="U648" s="16">
        <f>LOOKUP(X648, Area!A:A, Area!E:E)</f>
        <v>11</v>
      </c>
      <c r="V648" s="17" t="str">
        <f>LOOKUP(X648, Area!A:A, Area!F:F)</f>
        <v>직항</v>
      </c>
      <c r="W648" s="39" t="str">
        <f>LOOKUP(X648, Area!A:A, Area!C:C)</f>
        <v>NAN</v>
      </c>
      <c r="X648" s="4" t="s">
        <v>666</v>
      </c>
      <c r="Y648" s="4" t="s">
        <v>4289</v>
      </c>
      <c r="Z648" s="4"/>
      <c r="AA648" s="4" t="str">
        <f>IF(Y648 = "", "", IF(LOOKUP(Y648, Hotel!A:A, Hotel!C:C)=0, " ", LOOKUP(Y648, Hotel!A:A, Hotel!C:C)))</f>
        <v>http://booking.com/3b40ae1d53a5</v>
      </c>
    </row>
    <row r="649" spans="1:31" x14ac:dyDescent="0.3">
      <c r="A649" s="12" t="str">
        <f>LOOKUP(B649, Nation!B:B, Nation!A:A)</f>
        <v>오세아니아</v>
      </c>
      <c r="B649" s="12" t="s">
        <v>7</v>
      </c>
      <c r="C649" s="12" t="str">
        <f>LOOKUP(X649, Area!A:A, Area!B:B)</f>
        <v>퀸즈랜드 골드코스트</v>
      </c>
      <c r="D649" s="12" t="s">
        <v>2634</v>
      </c>
      <c r="E649" s="60" t="s">
        <v>1102</v>
      </c>
      <c r="F649" s="4" t="s">
        <v>2938</v>
      </c>
      <c r="G649" s="27">
        <v>42941</v>
      </c>
      <c r="H649" s="27">
        <v>42944</v>
      </c>
      <c r="I649" s="13" t="s">
        <v>18</v>
      </c>
      <c r="J649" s="25" t="s">
        <v>12</v>
      </c>
      <c r="K649" s="41"/>
      <c r="L649" s="14">
        <v>369</v>
      </c>
      <c r="M649" s="14">
        <v>120</v>
      </c>
      <c r="N649" s="14">
        <f t="shared" si="67"/>
        <v>309</v>
      </c>
      <c r="O649" s="15">
        <f>N649*1130</f>
        <v>349170</v>
      </c>
      <c r="P649" s="35">
        <v>289</v>
      </c>
      <c r="Q649" s="35">
        <v>60</v>
      </c>
      <c r="R649" s="35">
        <f>(((P649*2)-Q649)/2)</f>
        <v>259</v>
      </c>
      <c r="S649" s="34">
        <f>R649*1130</f>
        <v>292670</v>
      </c>
      <c r="T649" s="38">
        <f t="shared" si="66"/>
        <v>56500</v>
      </c>
      <c r="U649" s="16">
        <f>LOOKUP(X649, Area!A:A, Area!E:E)</f>
        <v>13</v>
      </c>
      <c r="V649" s="17" t="str">
        <f>LOOKUP(X649, Area!A:A, Area!F:F)</f>
        <v>1회</v>
      </c>
      <c r="W649" s="39" t="str">
        <f>LOOKUP(X649, Area!A:A, Area!C:C)</f>
        <v>OOL</v>
      </c>
      <c r="X649" s="3" t="s">
        <v>369</v>
      </c>
      <c r="Y649" s="4" t="s">
        <v>371</v>
      </c>
      <c r="Z649" s="59" t="str">
        <f>IF(Y649 = "", "", IF(LOOKUP(Y649, Hotel!A:A, Hotel!B:B)=0, " ", LOOKUP(Y649, Hotel!A:A, Hotel!B:B)))</f>
        <v xml:space="preserve"> </v>
      </c>
      <c r="AA649" s="4" t="str">
        <f>IF(Y649 = "", "", IF(LOOKUP(Y649, Hotel!A:A, Hotel!C:C)=0, " ", LOOKUP(Y649, Hotel!A:A, Hotel!C:C)))</f>
        <v>http://booking.com/01b12505e45e4f6c</v>
      </c>
    </row>
    <row r="650" spans="1:31" x14ac:dyDescent="0.3">
      <c r="A650" s="12" t="str">
        <f>LOOKUP(B650, Nation!B:B, Nation!A:A)</f>
        <v>북미</v>
      </c>
      <c r="B650" s="4" t="s">
        <v>11</v>
      </c>
      <c r="C650" s="12" t="str">
        <f>LOOKUP(X650, Area!A:A, Area!B:B)</f>
        <v>그랜드케이먼</v>
      </c>
      <c r="D650" s="4" t="s">
        <v>3563</v>
      </c>
      <c r="E650" s="60" t="s">
        <v>1102</v>
      </c>
      <c r="F650" s="4" t="s">
        <v>3566</v>
      </c>
      <c r="G650" s="18">
        <v>42942</v>
      </c>
      <c r="H650" s="18">
        <v>42946</v>
      </c>
      <c r="I650" s="13" t="s">
        <v>15</v>
      </c>
      <c r="J650" s="13" t="s">
        <v>3</v>
      </c>
      <c r="K650" s="41"/>
      <c r="L650" s="32">
        <v>949</v>
      </c>
      <c r="M650" s="32">
        <v>330</v>
      </c>
      <c r="N650" s="14">
        <f t="shared" si="67"/>
        <v>784</v>
      </c>
      <c r="O650" s="15">
        <f>N650*1130</f>
        <v>885920</v>
      </c>
      <c r="P650" s="34"/>
      <c r="Q650" s="34"/>
      <c r="R650" s="35">
        <f>(((P650*2)-Q650)/2)</f>
        <v>0</v>
      </c>
      <c r="S650" s="34">
        <f>R650*1130</f>
        <v>0</v>
      </c>
      <c r="T650" s="38">
        <f t="shared" si="66"/>
        <v>0</v>
      </c>
      <c r="U650" s="16">
        <f>LOOKUP(X650, Area!A:A, Area!E:E)</f>
        <v>29</v>
      </c>
      <c r="V650" s="17" t="str">
        <f>LOOKUP(X650, Area!A:A, Area!F:F)</f>
        <v>2회</v>
      </c>
      <c r="W650" s="39" t="str">
        <f>LOOKUP(X650, Area!A:A, Area!C:C)</f>
        <v>GCM</v>
      </c>
      <c r="X650" s="4" t="s">
        <v>379</v>
      </c>
      <c r="Y650" s="4" t="s">
        <v>378</v>
      </c>
      <c r="Z650" s="59" t="str">
        <f>IF(Y650 = "", "", IF(LOOKUP(Y650, Hotel!A:A, Hotel!B:B)=0, " ", LOOKUP(Y650, Hotel!A:A, Hotel!B:B)))</f>
        <v xml:space="preserve"> </v>
      </c>
      <c r="AA650" s="4" t="str">
        <f>IF(Y650 = "", "", IF(LOOKUP(Y650, Hotel!A:A, Hotel!C:C)=0, " ", LOOKUP(Y650, Hotel!A:A, Hotel!C:C)))</f>
        <v>http://booking.com/7d2f75e2213829d</v>
      </c>
    </row>
    <row r="651" spans="1:31" x14ac:dyDescent="0.3">
      <c r="A651" s="12" t="str">
        <f>LOOKUP(B651, Nation!B:B, Nation!A:A)</f>
        <v>중앙아메리카</v>
      </c>
      <c r="B651" s="4" t="s">
        <v>31</v>
      </c>
      <c r="C651" s="12" t="str">
        <f>LOOKUP(X651, Area!A:A, Area!B:B)</f>
        <v>안티구아</v>
      </c>
      <c r="D651" s="4" t="s">
        <v>35</v>
      </c>
      <c r="E651" s="60" t="s">
        <v>1102</v>
      </c>
      <c r="F651" s="4" t="s">
        <v>4069</v>
      </c>
      <c r="G651" s="18">
        <v>42943</v>
      </c>
      <c r="H651" s="18">
        <v>42949</v>
      </c>
      <c r="I651" s="13" t="s">
        <v>18</v>
      </c>
      <c r="J651" s="13" t="s">
        <v>32</v>
      </c>
      <c r="K651" s="41"/>
      <c r="L651" s="32">
        <v>1199</v>
      </c>
      <c r="M651" s="32">
        <v>0</v>
      </c>
      <c r="N651" s="14">
        <f t="shared" si="67"/>
        <v>1199</v>
      </c>
      <c r="O651" s="15">
        <f>N651*1130</f>
        <v>1354870</v>
      </c>
      <c r="P651" s="35"/>
      <c r="Q651" s="35"/>
      <c r="R651" s="35"/>
      <c r="S651" s="34"/>
      <c r="T651" s="38"/>
      <c r="U651" s="16">
        <f>LOOKUP(X651, Area!A:A, Area!E:E)</f>
        <v>30</v>
      </c>
      <c r="V651" s="17" t="str">
        <f>LOOKUP(X651, Area!A:A, Area!F:F)</f>
        <v>1회</v>
      </c>
      <c r="W651" s="39" t="str">
        <f>LOOKUP(X651, Area!A:A, Area!C:C)</f>
        <v>GUA</v>
      </c>
      <c r="X651" s="4" t="s">
        <v>34</v>
      </c>
      <c r="Y651" s="29" t="s">
        <v>4077</v>
      </c>
      <c r="Z651" s="4"/>
      <c r="AA651" s="4" t="str">
        <f>IF(Y651 = "", "", IF(LOOKUP(Y651, Hotel!A:A, Hotel!C:C)=0, " ", LOOKUP(Y651, Hotel!A:A, Hotel!C:C)))</f>
        <v>Bottle School</v>
      </c>
    </row>
    <row r="652" spans="1:31" x14ac:dyDescent="0.3">
      <c r="A652" s="12" t="str">
        <f>LOOKUP(B652, Nation!B:B, Nation!A:A)</f>
        <v>아프리카</v>
      </c>
      <c r="B652" s="4" t="s">
        <v>577</v>
      </c>
      <c r="C652" s="12" t="str">
        <f>LOOKUP(X652, Area!A:A, Area!B:B)</f>
        <v>루시아 하노버 파리쉬</v>
      </c>
      <c r="D652" s="4" t="s">
        <v>3648</v>
      </c>
      <c r="E652" s="60" t="s">
        <v>1102</v>
      </c>
      <c r="F652" s="4" t="s">
        <v>4294</v>
      </c>
      <c r="G652" s="18">
        <v>42943</v>
      </c>
      <c r="H652" s="18">
        <v>42947</v>
      </c>
      <c r="I652" s="13" t="s">
        <v>18</v>
      </c>
      <c r="J652" s="13" t="s">
        <v>3</v>
      </c>
      <c r="K652" s="65"/>
      <c r="L652" s="32">
        <v>689</v>
      </c>
      <c r="M652" s="32">
        <v>180</v>
      </c>
      <c r="N652" s="14">
        <f t="shared" si="67"/>
        <v>599</v>
      </c>
      <c r="O652" s="15">
        <f>N652*1130</f>
        <v>676870</v>
      </c>
      <c r="P652" s="34"/>
      <c r="Q652" s="34"/>
      <c r="R652" s="35">
        <f t="shared" ref="R652:R683" si="68">(((P652*2)-Q652)/2)</f>
        <v>0</v>
      </c>
      <c r="S652" s="34">
        <f>R652*1130</f>
        <v>0</v>
      </c>
      <c r="T652" s="38">
        <f t="shared" ref="T652:T683" si="69">IF(R652&gt;0, O652-S652, 0)</f>
        <v>0</v>
      </c>
      <c r="U652" s="16">
        <f>LOOKUP(X652, Area!A:A, Area!E:E)</f>
        <v>23</v>
      </c>
      <c r="V652" s="17" t="str">
        <f>LOOKUP(X652, Area!A:A, Area!F:F)</f>
        <v>1회</v>
      </c>
      <c r="W652" s="39" t="str">
        <f>LOOKUP(X652, Area!A:A, Area!C:C)</f>
        <v>MBJ</v>
      </c>
      <c r="X652" s="4" t="s">
        <v>579</v>
      </c>
      <c r="Y652" s="4" t="s">
        <v>4295</v>
      </c>
      <c r="Z652" s="4"/>
      <c r="AA652" s="4" t="str">
        <f>IF(Y652 = "", "", IF(LOOKUP(Y652, Hotel!A:A, Hotel!C:C)=0, " ", LOOKUP(Y652, Hotel!A:A, Hotel!C:C)))</f>
        <v>http://booking.com/6981baab06c5fd2d4</v>
      </c>
    </row>
    <row r="653" spans="1:31" x14ac:dyDescent="0.3">
      <c r="A653" s="12" t="str">
        <f>LOOKUP(B653, Nation!B:B, Nation!A:A)</f>
        <v>북미</v>
      </c>
      <c r="B653" s="4" t="s">
        <v>11</v>
      </c>
      <c r="C653" s="12" t="str">
        <f>LOOKUP(X653, Area!A:A, Area!B:B)</f>
        <v>리스버그</v>
      </c>
      <c r="D653" s="4" t="s">
        <v>3691</v>
      </c>
      <c r="E653" s="60" t="s">
        <v>1102</v>
      </c>
      <c r="F653" s="4" t="s">
        <v>3901</v>
      </c>
      <c r="G653" s="18">
        <v>42943</v>
      </c>
      <c r="H653" s="18">
        <v>42946</v>
      </c>
      <c r="I653" s="13" t="s">
        <v>18</v>
      </c>
      <c r="J653" s="13" t="s">
        <v>12</v>
      </c>
      <c r="K653" s="49"/>
      <c r="L653" s="32">
        <v>499</v>
      </c>
      <c r="M653" s="32">
        <v>180</v>
      </c>
      <c r="N653" s="14">
        <f t="shared" si="67"/>
        <v>409</v>
      </c>
      <c r="O653" s="15">
        <f>N653*1130</f>
        <v>462170</v>
      </c>
      <c r="P653" s="35"/>
      <c r="Q653" s="35"/>
      <c r="R653" s="35">
        <f t="shared" si="68"/>
        <v>0</v>
      </c>
      <c r="S653" s="34">
        <f>R653*1130</f>
        <v>0</v>
      </c>
      <c r="T653" s="38">
        <f t="shared" si="69"/>
        <v>0</v>
      </c>
      <c r="U653" s="16">
        <f>LOOKUP(X653, Area!A:A, Area!E:E)</f>
        <v>14</v>
      </c>
      <c r="V653" s="17" t="str">
        <f>LOOKUP(X653, Area!A:A, Area!F:F)</f>
        <v>직항</v>
      </c>
      <c r="W653" s="39" t="str">
        <f>LOOKUP(X653, Area!A:A, Area!C:C)</f>
        <v>IAD</v>
      </c>
      <c r="X653" s="4" t="s">
        <v>3692</v>
      </c>
      <c r="Y653" s="4" t="s">
        <v>3693</v>
      </c>
      <c r="Z653" s="59" t="str">
        <f>IF(Y653 = "", "", IF(LOOKUP(Y653, Hotel!A:A, Hotel!B:B)=0, " ", LOOKUP(Y653, Hotel!A:A, Hotel!B:B)))</f>
        <v xml:space="preserve"> </v>
      </c>
      <c r="AA653" s="4" t="str">
        <f>IF(Y653 = "", "", IF(LOOKUP(Y653, Hotel!A:A, Hotel!C:C)=0, " ", LOOKUP(Y653, Hotel!A:A, Hotel!C:C)))</f>
        <v>http://booking.com/0b230573ad73f959</v>
      </c>
    </row>
    <row r="654" spans="1:31" x14ac:dyDescent="0.3">
      <c r="A654" s="12" t="str">
        <f>LOOKUP(B654, Nation!B:B, Nation!A:A)</f>
        <v>아프리카</v>
      </c>
      <c r="B654" s="12" t="s">
        <v>3223</v>
      </c>
      <c r="C654" s="12" t="str">
        <f>LOOKUP(X654, Area!A:A, Area!B:B)</f>
        <v>포트말프레드</v>
      </c>
      <c r="D654" s="12" t="s">
        <v>3240</v>
      </c>
      <c r="E654" s="60" t="s">
        <v>1102</v>
      </c>
      <c r="F654" s="4" t="s">
        <v>3257</v>
      </c>
      <c r="G654" s="18">
        <v>42944</v>
      </c>
      <c r="H654" s="18">
        <v>42946</v>
      </c>
      <c r="I654" s="13" t="s">
        <v>3242</v>
      </c>
      <c r="J654" s="13" t="s">
        <v>3243</v>
      </c>
      <c r="K654" s="41"/>
      <c r="L654" s="14">
        <v>169</v>
      </c>
      <c r="M654" s="14">
        <v>60</v>
      </c>
      <c r="N654" s="14">
        <f t="shared" si="67"/>
        <v>139</v>
      </c>
      <c r="O654" s="15">
        <f>N654*1130</f>
        <v>157070</v>
      </c>
      <c r="P654" s="35">
        <v>99</v>
      </c>
      <c r="Q654" s="35">
        <v>0</v>
      </c>
      <c r="R654" s="35">
        <f t="shared" si="68"/>
        <v>99</v>
      </c>
      <c r="S654" s="34">
        <f>R654*1130</f>
        <v>111870</v>
      </c>
      <c r="T654" s="38">
        <f t="shared" si="69"/>
        <v>45200</v>
      </c>
      <c r="U654" s="16">
        <f>LOOKUP(X654, Area!A:A, Area!E:E)</f>
        <v>23</v>
      </c>
      <c r="V654" s="17" t="str">
        <f>LOOKUP(X654, Area!A:A, Area!F:F)</f>
        <v>2회</v>
      </c>
      <c r="W654" s="39" t="str">
        <f>LOOKUP(X654, Area!A:A, Area!C:C)</f>
        <v>ELS</v>
      </c>
      <c r="X654" s="4" t="s">
        <v>3241</v>
      </c>
      <c r="Y654" s="4" t="s">
        <v>3244</v>
      </c>
      <c r="Z654" s="59" t="str">
        <f>IF(Y654 = "", "", IF(LOOKUP(Y654, Hotel!A:A, Hotel!B:B)=0, " ", LOOKUP(Y654, Hotel!A:A, Hotel!B:B)))</f>
        <v xml:space="preserve"> </v>
      </c>
      <c r="AA654" s="4" t="str">
        <f>IF(Y654 = "", "", IF(LOOKUP(Y654, Hotel!A:A, Hotel!C:C)=0, " ", LOOKUP(Y654, Hotel!A:A, Hotel!C:C)))</f>
        <v>http://booking.com/3f4509484eed12</v>
      </c>
    </row>
    <row r="655" spans="1:31" x14ac:dyDescent="0.3">
      <c r="A655" s="12" t="str">
        <f>LOOKUP(B655, Nation!B:B, Nation!A:A)</f>
        <v>남미</v>
      </c>
      <c r="B655" s="4" t="s">
        <v>98</v>
      </c>
      <c r="C655" s="12" t="str">
        <f>LOOKUP(X655, Area!A:A, Area!B:B)</f>
        <v>세쿤다</v>
      </c>
      <c r="D655" s="4" t="s">
        <v>4048</v>
      </c>
      <c r="E655" s="60" t="s">
        <v>4194</v>
      </c>
      <c r="F655" s="4" t="s">
        <v>4218</v>
      </c>
      <c r="G655" s="18">
        <v>42944</v>
      </c>
      <c r="H655" s="18">
        <v>42946</v>
      </c>
      <c r="I655" s="13" t="s">
        <v>8</v>
      </c>
      <c r="J655" s="13" t="s">
        <v>28</v>
      </c>
      <c r="K655" s="51"/>
      <c r="L655" s="45">
        <v>109</v>
      </c>
      <c r="M655" s="45">
        <v>30</v>
      </c>
      <c r="N655" s="14">
        <f t="shared" si="67"/>
        <v>94</v>
      </c>
      <c r="O655" s="15">
        <f>N655*1130</f>
        <v>106220</v>
      </c>
      <c r="P655" s="34"/>
      <c r="Q655" s="34"/>
      <c r="R655" s="35">
        <f t="shared" si="68"/>
        <v>0</v>
      </c>
      <c r="S655" s="34">
        <f>R655*1130</f>
        <v>0</v>
      </c>
      <c r="T655" s="38">
        <f t="shared" si="69"/>
        <v>0</v>
      </c>
      <c r="U655" s="16">
        <f>LOOKUP(X655, Area!A:A, Area!E:E)</f>
        <v>14</v>
      </c>
      <c r="V655" s="17" t="str">
        <f>LOOKUP(X655, Area!A:A, Area!F:F)</f>
        <v>직항</v>
      </c>
      <c r="W655" s="39" t="str">
        <f>LOOKUP(X655, Area!A:A, Area!C:C)</f>
        <v>BCN</v>
      </c>
      <c r="X655" s="3" t="s">
        <v>4049</v>
      </c>
      <c r="Y655" s="3" t="s">
        <v>4050</v>
      </c>
      <c r="Z655" s="3"/>
      <c r="AA655" s="4" t="str">
        <f>IF(Y655 = "", "", IF(LOOKUP(Y655, Hotel!A:A, Hotel!C:C)=0, " ", LOOKUP(Y655, Hotel!A:A, Hotel!C:C)))</f>
        <v>http://www.graceland.co.za/</v>
      </c>
    </row>
    <row r="656" spans="1:31" x14ac:dyDescent="0.3">
      <c r="A656" s="12" t="str">
        <f>LOOKUP(B656, Nation!B:B, Nation!A:A)</f>
        <v>유럽&amp;중동</v>
      </c>
      <c r="B656" s="4" t="s">
        <v>55</v>
      </c>
      <c r="C656" s="12" t="str">
        <f>LOOKUP(X656, Area!A:A, Area!B:B)</f>
        <v>부다페스트</v>
      </c>
      <c r="D656" s="4" t="s">
        <v>4353</v>
      </c>
      <c r="E656" s="60" t="s">
        <v>1102</v>
      </c>
      <c r="F656" s="4" t="s">
        <v>4352</v>
      </c>
      <c r="G656" s="18">
        <v>42944</v>
      </c>
      <c r="H656" s="18">
        <v>42947</v>
      </c>
      <c r="I656" s="13" t="s">
        <v>8</v>
      </c>
      <c r="J656" s="13" t="s">
        <v>12</v>
      </c>
      <c r="K656" s="65"/>
      <c r="L656" s="32">
        <v>629</v>
      </c>
      <c r="M656" s="32">
        <v>270</v>
      </c>
      <c r="N656" s="14">
        <f t="shared" si="67"/>
        <v>494</v>
      </c>
      <c r="O656" s="15">
        <f>N656*1130</f>
        <v>558220</v>
      </c>
      <c r="P656" s="34"/>
      <c r="Q656" s="34"/>
      <c r="R656" s="35">
        <f t="shared" si="68"/>
        <v>0</v>
      </c>
      <c r="S656" s="34">
        <f>R656*1130</f>
        <v>0</v>
      </c>
      <c r="T656" s="38">
        <f t="shared" si="69"/>
        <v>0</v>
      </c>
      <c r="U656" s="16">
        <f>LOOKUP(X656, Area!A:A, Area!E:E)</f>
        <v>14</v>
      </c>
      <c r="V656" s="17" t="str">
        <f>LOOKUP(X656, Area!A:A, Area!F:F)</f>
        <v>1회</v>
      </c>
      <c r="W656" s="39" t="str">
        <f>LOOKUP(X656, Area!A:A, Area!C:C)</f>
        <v>BUD</v>
      </c>
      <c r="X656" s="4" t="s">
        <v>156</v>
      </c>
      <c r="Y656" s="4" t="s">
        <v>4354</v>
      </c>
      <c r="Z656" s="4"/>
      <c r="AA656" s="4" t="str">
        <f>IF(Y656 = "", "", IF(LOOKUP(Y656, Hotel!A:A, Hotel!C:C)=0, " ", LOOKUP(Y656, Hotel!A:A, Hotel!C:C)))</f>
        <v>http://booking.com/134dffe46316</v>
      </c>
    </row>
    <row r="657" spans="1:27" x14ac:dyDescent="0.3">
      <c r="A657" s="12" t="str">
        <f>LOOKUP(B657, Nation!B:B, Nation!A:A)</f>
        <v>아프리카</v>
      </c>
      <c r="B657" s="12" t="s">
        <v>2477</v>
      </c>
      <c r="C657" s="12" t="str">
        <f>LOOKUP(X657, Area!A:A, Area!B:B)</f>
        <v>가우텡 요하네스버그</v>
      </c>
      <c r="D657" s="24" t="s">
        <v>469</v>
      </c>
      <c r="E657" s="60" t="s">
        <v>1102</v>
      </c>
      <c r="F657" s="12" t="s">
        <v>2484</v>
      </c>
      <c r="G657" s="18">
        <v>42944</v>
      </c>
      <c r="H657" s="18">
        <v>42946</v>
      </c>
      <c r="I657" s="25" t="s">
        <v>8</v>
      </c>
      <c r="J657" s="25" t="s">
        <v>28</v>
      </c>
      <c r="K657" s="41"/>
      <c r="L657" s="26">
        <v>189</v>
      </c>
      <c r="M657" s="26">
        <v>60</v>
      </c>
      <c r="N657" s="14">
        <f t="shared" si="67"/>
        <v>159</v>
      </c>
      <c r="O657" s="15">
        <f>N657*1130</f>
        <v>179670</v>
      </c>
      <c r="P657" s="34"/>
      <c r="Q657" s="34"/>
      <c r="R657" s="35">
        <f t="shared" si="68"/>
        <v>0</v>
      </c>
      <c r="S657" s="34">
        <f>R657*1130</f>
        <v>0</v>
      </c>
      <c r="T657" s="38">
        <f t="shared" si="69"/>
        <v>0</v>
      </c>
      <c r="U657" s="16">
        <f>LOOKUP(X657, Area!A:A, Area!E:E)</f>
        <v>18</v>
      </c>
      <c r="V657" s="17" t="str">
        <f>LOOKUP(X657, Area!A:A, Area!F:F)</f>
        <v>1회</v>
      </c>
      <c r="W657" s="39" t="str">
        <f>LOOKUP(X657, Area!A:A, Area!C:C)</f>
        <v>JNB</v>
      </c>
      <c r="X657" s="3" t="s">
        <v>471</v>
      </c>
      <c r="Y657" s="3" t="s">
        <v>470</v>
      </c>
      <c r="Z657" s="59" t="str">
        <f>IF(Y657 = "", "", IF(LOOKUP(Y657, Hotel!A:A, Hotel!B:B)=0, " ", LOOKUP(Y657, Hotel!A:A, Hotel!B:B)))</f>
        <v xml:space="preserve"> </v>
      </c>
      <c r="AA657" s="4" t="str">
        <f>IF(Y657 = "", "", IF(LOOKUP(Y657, Hotel!A:A, Hotel!C:C)=0, " ", LOOKUP(Y657, Hotel!A:A, Hotel!C:C)))</f>
        <v>http://booking.com/04dd0d81468883bc0</v>
      </c>
    </row>
    <row r="658" spans="1:27" x14ac:dyDescent="0.3">
      <c r="A658" s="12" t="str">
        <f>LOOKUP(B658, Nation!B:B, Nation!A:A)</f>
        <v>북미</v>
      </c>
      <c r="B658" s="24" t="s">
        <v>11</v>
      </c>
      <c r="C658" s="12" t="str">
        <f>LOOKUP(X658, Area!A:A, Area!B:B)</f>
        <v>켈리포니아 센프란시스코</v>
      </c>
      <c r="D658" s="24" t="s">
        <v>2584</v>
      </c>
      <c r="E658" s="60" t="s">
        <v>1102</v>
      </c>
      <c r="F658" s="4" t="s">
        <v>3005</v>
      </c>
      <c r="G658" s="18">
        <v>42944</v>
      </c>
      <c r="H658" s="18">
        <v>42947</v>
      </c>
      <c r="I658" s="25" t="s">
        <v>8</v>
      </c>
      <c r="J658" s="25" t="s">
        <v>12</v>
      </c>
      <c r="K658" s="42"/>
      <c r="L658" s="14">
        <v>399</v>
      </c>
      <c r="M658" s="14">
        <v>120</v>
      </c>
      <c r="N658" s="14">
        <f t="shared" si="67"/>
        <v>339</v>
      </c>
      <c r="O658" s="15">
        <f>N658*1130</f>
        <v>383070</v>
      </c>
      <c r="P658" s="35">
        <v>279</v>
      </c>
      <c r="Q658" s="35">
        <v>0</v>
      </c>
      <c r="R658" s="35">
        <f t="shared" si="68"/>
        <v>279</v>
      </c>
      <c r="S658" s="34">
        <f>R658*1130</f>
        <v>315270</v>
      </c>
      <c r="T658" s="38">
        <f t="shared" si="69"/>
        <v>67800</v>
      </c>
      <c r="U658" s="16">
        <f>LOOKUP(X658, Area!A:A, Area!E:E)</f>
        <v>13</v>
      </c>
      <c r="V658" s="17" t="str">
        <f>LOOKUP(X658, Area!A:A, Area!F:F)</f>
        <v>직항</v>
      </c>
      <c r="W658" s="39" t="str">
        <f>LOOKUP(X658, Area!A:A, Area!C:C)</f>
        <v>SFO</v>
      </c>
      <c r="X658" s="3" t="s">
        <v>864</v>
      </c>
      <c r="Y658" s="3" t="s">
        <v>2585</v>
      </c>
      <c r="Z658" s="59" t="str">
        <f>IF(Y658 = "", "", IF(LOOKUP(Y658, Hotel!A:A, Hotel!B:B)=0, " ", LOOKUP(Y658, Hotel!A:A, Hotel!B:B)))</f>
        <v xml:space="preserve"> </v>
      </c>
      <c r="AA658" s="4" t="str">
        <f>IF(Y658 = "", "", IF(LOOKUP(Y658, Hotel!A:A, Hotel!C:C)=0, " ", LOOKUP(Y658, Hotel!A:A, Hotel!C:C)))</f>
        <v>http://booking.com/727bdec4a6a9</v>
      </c>
    </row>
    <row r="659" spans="1:27" x14ac:dyDescent="0.3">
      <c r="A659" s="12" t="str">
        <f>LOOKUP(B659, Nation!B:B, Nation!A:A)</f>
        <v>유럽&amp;중동</v>
      </c>
      <c r="B659" s="12" t="s">
        <v>196</v>
      </c>
      <c r="C659" s="12" t="str">
        <f>LOOKUP(X659, Area!A:A, Area!B:B)</f>
        <v>카사블랑카</v>
      </c>
      <c r="D659" s="12" t="s">
        <v>2540</v>
      </c>
      <c r="E659" s="60" t="s">
        <v>1102</v>
      </c>
      <c r="F659" s="12" t="s">
        <v>2542</v>
      </c>
      <c r="G659" s="18">
        <v>42950</v>
      </c>
      <c r="H659" s="18">
        <v>42954</v>
      </c>
      <c r="I659" s="13" t="s">
        <v>21</v>
      </c>
      <c r="J659" s="13" t="s">
        <v>3</v>
      </c>
      <c r="K659" s="41"/>
      <c r="L659" s="14">
        <v>879</v>
      </c>
      <c r="M659" s="14">
        <v>300</v>
      </c>
      <c r="N659" s="14">
        <f t="shared" si="67"/>
        <v>729</v>
      </c>
      <c r="O659" s="15">
        <f>N659*1130</f>
        <v>823770</v>
      </c>
      <c r="P659" s="34"/>
      <c r="Q659" s="34"/>
      <c r="R659" s="35">
        <f t="shared" si="68"/>
        <v>0</v>
      </c>
      <c r="S659" s="34">
        <f>R659*1130</f>
        <v>0</v>
      </c>
      <c r="T659" s="38">
        <f t="shared" si="69"/>
        <v>0</v>
      </c>
      <c r="U659" s="16">
        <f>LOOKUP(X659, Area!A:A, Area!E:E)</f>
        <v>16</v>
      </c>
      <c r="V659" s="17" t="str">
        <f>LOOKUP(X659, Area!A:A, Area!F:F)</f>
        <v>1회</v>
      </c>
      <c r="W659" s="39" t="str">
        <f>LOOKUP(X659, Area!A:A, Area!C:C)</f>
        <v>CMN</v>
      </c>
      <c r="X659" s="4" t="s">
        <v>2051</v>
      </c>
      <c r="Y659" s="4" t="s">
        <v>2541</v>
      </c>
      <c r="Z659" s="59" t="str">
        <f>IF(Y659 = "", "", IF(LOOKUP(Y659, Hotel!A:A, Hotel!B:B)=0, " ", LOOKUP(Y659, Hotel!A:A, Hotel!B:B)))</f>
        <v xml:space="preserve"> </v>
      </c>
      <c r="AA659" s="4" t="str">
        <f>IF(Y659 = "", "", IF(LOOKUP(Y659, Hotel!A:A, Hotel!C:C)=0, " ", LOOKUP(Y659, Hotel!A:A, Hotel!C:C)))</f>
        <v>http://booking.com/705bf1f1266458a8</v>
      </c>
    </row>
    <row r="660" spans="1:27" x14ac:dyDescent="0.3">
      <c r="A660" s="12" t="str">
        <f>LOOKUP(B660, Nation!B:B, Nation!A:A)</f>
        <v>북미</v>
      </c>
      <c r="B660" s="12" t="s">
        <v>11</v>
      </c>
      <c r="C660" s="12" t="str">
        <f>LOOKUP(X660, Area!A:A, Area!B:B)</f>
        <v>플로리다 올렌도</v>
      </c>
      <c r="D660" s="12" t="s">
        <v>718</v>
      </c>
      <c r="E660" s="60" t="s">
        <v>1102</v>
      </c>
      <c r="F660" s="4" t="s">
        <v>3007</v>
      </c>
      <c r="G660" s="18">
        <v>42950</v>
      </c>
      <c r="H660" s="18">
        <v>42953</v>
      </c>
      <c r="I660" s="13" t="s">
        <v>18</v>
      </c>
      <c r="J660" s="13" t="s">
        <v>12</v>
      </c>
      <c r="K660" s="41"/>
      <c r="L660" s="14">
        <v>309</v>
      </c>
      <c r="M660" s="14">
        <v>90</v>
      </c>
      <c r="N660" s="14">
        <f t="shared" si="67"/>
        <v>264</v>
      </c>
      <c r="O660" s="15">
        <f>N660*1130</f>
        <v>298320</v>
      </c>
      <c r="P660" s="35">
        <v>239</v>
      </c>
      <c r="Q660" s="35">
        <v>60</v>
      </c>
      <c r="R660" s="35">
        <f t="shared" si="68"/>
        <v>209</v>
      </c>
      <c r="S660" s="34">
        <f>R660*1130</f>
        <v>236170</v>
      </c>
      <c r="T660" s="38">
        <f t="shared" si="69"/>
        <v>62150</v>
      </c>
      <c r="U660" s="16">
        <f>LOOKUP(X660, Area!A:A, Area!E:E)</f>
        <v>17</v>
      </c>
      <c r="V660" s="17" t="str">
        <f>LOOKUP(X660, Area!A:A, Area!F:F)</f>
        <v>1회</v>
      </c>
      <c r="W660" s="39" t="str">
        <f>LOOKUP(X660, Area!A:A, Area!C:C)</f>
        <v>MCO</v>
      </c>
      <c r="X660" s="4" t="s">
        <v>715</v>
      </c>
      <c r="Y660" s="4" t="s">
        <v>2603</v>
      </c>
      <c r="Z660" s="59" t="str">
        <f>IF(Y660 = "", "", IF(LOOKUP(Y660, Hotel!A:A, Hotel!B:B)=0, " ", LOOKUP(Y660, Hotel!A:A, Hotel!B:B)))</f>
        <v xml:space="preserve"> </v>
      </c>
      <c r="AA660" s="4" t="str">
        <f>IF(Y660 = "", "", IF(LOOKUP(Y660, Hotel!A:A, Hotel!C:C)=0, " ", LOOKUP(Y660, Hotel!A:A, Hotel!C:C)))</f>
        <v>http://booking.com/b919be4ef490</v>
      </c>
    </row>
    <row r="661" spans="1:27" x14ac:dyDescent="0.3">
      <c r="A661" s="12" t="str">
        <f>LOOKUP(B661, Nation!B:B, Nation!A:A)</f>
        <v>아프리카</v>
      </c>
      <c r="B661" s="12" t="s">
        <v>394</v>
      </c>
      <c r="C661" s="12" t="str">
        <f>LOOKUP(X661, Area!A:A, Area!B:B)</f>
        <v>빅토리아 폭포</v>
      </c>
      <c r="D661" s="12" t="s">
        <v>2624</v>
      </c>
      <c r="E661" s="60" t="s">
        <v>1102</v>
      </c>
      <c r="F661" s="12" t="s">
        <v>2760</v>
      </c>
      <c r="G661" s="18">
        <v>42951</v>
      </c>
      <c r="H661" s="18">
        <v>42953</v>
      </c>
      <c r="I661" s="13" t="s">
        <v>8</v>
      </c>
      <c r="J661" s="13" t="s">
        <v>28</v>
      </c>
      <c r="K661" s="41"/>
      <c r="L661" s="14">
        <v>169</v>
      </c>
      <c r="M661" s="14">
        <v>60</v>
      </c>
      <c r="N661" s="14">
        <f t="shared" si="67"/>
        <v>139</v>
      </c>
      <c r="O661" s="15">
        <f>N661*1130</f>
        <v>157070</v>
      </c>
      <c r="P661" s="35">
        <v>99</v>
      </c>
      <c r="Q661" s="35">
        <v>0</v>
      </c>
      <c r="R661" s="35">
        <f t="shared" si="68"/>
        <v>99</v>
      </c>
      <c r="S661" s="34">
        <f>R661*1130</f>
        <v>111870</v>
      </c>
      <c r="T661" s="38">
        <f t="shared" si="69"/>
        <v>45200</v>
      </c>
      <c r="U661" s="16">
        <f>LOOKUP(X661, Area!A:A, Area!E:E)</f>
        <v>23</v>
      </c>
      <c r="V661" s="17" t="str">
        <f>LOOKUP(X661, Area!A:A, Area!F:F)</f>
        <v>2회</v>
      </c>
      <c r="W661" s="39" t="str">
        <f>LOOKUP(X661, Area!A:A, Area!C:C)</f>
        <v>VFA</v>
      </c>
      <c r="X661" s="4" t="s">
        <v>1040</v>
      </c>
      <c r="Y661" s="4" t="s">
        <v>1039</v>
      </c>
      <c r="Z661" s="59">
        <f>IF(Y661 = "", "", IF(LOOKUP(Y661, Hotel!A:A, Hotel!B:B)=0, " ", LOOKUP(Y661, Hotel!A:A, Hotel!B:B)))</f>
        <v>4</v>
      </c>
      <c r="AA661" s="4" t="str">
        <f>IF(Y661 = "", "", IF(LOOKUP(Y661, Hotel!A:A, Hotel!C:C)=0, " ", LOOKUP(Y661, Hotel!A:A, Hotel!C:C)))</f>
        <v>https://www.agoda.com/ko-kr/cresta-sprayview-hotel/hotel/victoria-falls-zw.html</v>
      </c>
    </row>
    <row r="662" spans="1:27" x14ac:dyDescent="0.3">
      <c r="A662" s="12" t="str">
        <f>LOOKUP(B662, Nation!B:B, Nation!A:A)</f>
        <v>아프리카</v>
      </c>
      <c r="B662" s="12" t="s">
        <v>188</v>
      </c>
      <c r="C662" s="12" t="str">
        <f>LOOKUP(X662, Area!A:A, Area!B:B)</f>
        <v>케이프타운</v>
      </c>
      <c r="D662" s="12" t="s">
        <v>2582</v>
      </c>
      <c r="E662" s="60" t="s">
        <v>1102</v>
      </c>
      <c r="F662" s="12" t="s">
        <v>1204</v>
      </c>
      <c r="G662" s="18">
        <v>42951</v>
      </c>
      <c r="H662" s="18">
        <v>42953</v>
      </c>
      <c r="I662" s="13" t="s">
        <v>8</v>
      </c>
      <c r="J662" s="13" t="s">
        <v>28</v>
      </c>
      <c r="K662" s="41"/>
      <c r="L662" s="14">
        <v>219</v>
      </c>
      <c r="M662" s="14">
        <v>60</v>
      </c>
      <c r="N662" s="14">
        <f t="shared" si="67"/>
        <v>189</v>
      </c>
      <c r="O662" s="15">
        <f>N662*1130</f>
        <v>213570</v>
      </c>
      <c r="P662" s="35">
        <v>169</v>
      </c>
      <c r="Q662" s="35">
        <v>0</v>
      </c>
      <c r="R662" s="35">
        <f t="shared" si="68"/>
        <v>169</v>
      </c>
      <c r="S662" s="34">
        <f>R662*1130</f>
        <v>190970</v>
      </c>
      <c r="T662" s="38">
        <f t="shared" si="69"/>
        <v>22600</v>
      </c>
      <c r="U662" s="16">
        <f>LOOKUP(X662, Area!A:A, Area!E:E)</f>
        <v>23</v>
      </c>
      <c r="V662" s="17" t="str">
        <f>LOOKUP(X662, Area!A:A, Area!F:F)</f>
        <v>1회</v>
      </c>
      <c r="W662" s="39" t="str">
        <f>LOOKUP(X662, Area!A:A, Area!C:C)</f>
        <v>CPT</v>
      </c>
      <c r="X662" s="4" t="s">
        <v>190</v>
      </c>
      <c r="Y662" s="4" t="s">
        <v>191</v>
      </c>
      <c r="Z662" s="59" t="str">
        <f>IF(Y662 = "", "", IF(LOOKUP(Y662, Hotel!A:A, Hotel!B:B)=0, " ", LOOKUP(Y662, Hotel!A:A, Hotel!B:B)))</f>
        <v xml:space="preserve"> </v>
      </c>
      <c r="AA662" s="4" t="str">
        <f>IF(Y662 = "", "", IF(LOOKUP(Y662, Hotel!A:A, Hotel!C:C)=0, " ", LOOKUP(Y662, Hotel!A:A, Hotel!C:C)))</f>
        <v>http://booking.com/b42cea673f190a2d2</v>
      </c>
    </row>
    <row r="663" spans="1:27" x14ac:dyDescent="0.3">
      <c r="A663" s="12" t="str">
        <f>LOOKUP(B663, Nation!B:B, Nation!A:A)</f>
        <v>북미</v>
      </c>
      <c r="B663" s="4" t="s">
        <v>11</v>
      </c>
      <c r="C663" s="12" t="str">
        <f>LOOKUP(X663, Area!A:A, Area!B:B)</f>
        <v>산안토니오</v>
      </c>
      <c r="D663" s="4" t="s">
        <v>3727</v>
      </c>
      <c r="E663" s="60" t="s">
        <v>1102</v>
      </c>
      <c r="F663" s="4" t="s">
        <v>3902</v>
      </c>
      <c r="G663" s="18">
        <v>42951</v>
      </c>
      <c r="H663" s="18">
        <v>42953</v>
      </c>
      <c r="I663" s="13" t="s">
        <v>8</v>
      </c>
      <c r="J663" s="13" t="s">
        <v>28</v>
      </c>
      <c r="K663" s="49"/>
      <c r="L663" s="32">
        <v>309</v>
      </c>
      <c r="M663" s="32">
        <v>90</v>
      </c>
      <c r="N663" s="14">
        <f t="shared" si="67"/>
        <v>264</v>
      </c>
      <c r="O663" s="15">
        <f>N663*1130</f>
        <v>298320</v>
      </c>
      <c r="P663" s="35">
        <v>219</v>
      </c>
      <c r="Q663" s="35"/>
      <c r="R663" s="35">
        <f t="shared" si="68"/>
        <v>219</v>
      </c>
      <c r="S663" s="34">
        <f>R663*1130</f>
        <v>247470</v>
      </c>
      <c r="T663" s="38">
        <f t="shared" si="69"/>
        <v>50850</v>
      </c>
      <c r="U663" s="16">
        <f>LOOKUP(X663, Area!A:A, Area!E:E)</f>
        <v>17</v>
      </c>
      <c r="V663" s="17" t="str">
        <f>LOOKUP(X663, Area!A:A, Area!F:F)</f>
        <v>1회</v>
      </c>
      <c r="W663" s="39" t="str">
        <f>LOOKUP(X663, Area!A:A, Area!C:C)</f>
        <v>SAT</v>
      </c>
      <c r="X663" s="4" t="s">
        <v>3377</v>
      </c>
      <c r="Y663" s="4" t="s">
        <v>3728</v>
      </c>
      <c r="Z663" s="59" t="str">
        <f>IF(Y663 = "", "", IF(LOOKUP(Y663, Hotel!A:A, Hotel!B:B)=0, " ", LOOKUP(Y663, Hotel!A:A, Hotel!B:B)))</f>
        <v xml:space="preserve"> </v>
      </c>
      <c r="AA663" s="4" t="str">
        <f>IF(Y663 = "", "", IF(LOOKUP(Y663, Hotel!A:A, Hotel!C:C)=0, " ", LOOKUP(Y663, Hotel!A:A, Hotel!C:C)))</f>
        <v>http://booking.com/eefe0a90b362</v>
      </c>
    </row>
    <row r="664" spans="1:27" x14ac:dyDescent="0.3">
      <c r="A664" s="12" t="str">
        <f>LOOKUP(B664, Nation!B:B, Nation!A:A)</f>
        <v>유럽&amp;중동</v>
      </c>
      <c r="B664" s="4" t="s">
        <v>146</v>
      </c>
      <c r="C664" s="12" t="str">
        <f>LOOKUP(X664, Area!A:A, Area!B:B)</f>
        <v>베너스</v>
      </c>
      <c r="D664" s="4" t="s">
        <v>3816</v>
      </c>
      <c r="E664" s="60" t="s">
        <v>1102</v>
      </c>
      <c r="F664" s="4" t="s">
        <v>3919</v>
      </c>
      <c r="G664" s="18">
        <v>42951</v>
      </c>
      <c r="H664" s="18">
        <v>42953</v>
      </c>
      <c r="I664" s="13" t="s">
        <v>8</v>
      </c>
      <c r="J664" s="13" t="s">
        <v>28</v>
      </c>
      <c r="K664" s="49"/>
      <c r="L664" s="32">
        <v>139</v>
      </c>
      <c r="M664" s="32">
        <v>60</v>
      </c>
      <c r="N664" s="14">
        <f t="shared" si="67"/>
        <v>109</v>
      </c>
      <c r="O664" s="15">
        <f>N664*1130</f>
        <v>123170</v>
      </c>
      <c r="P664" s="35"/>
      <c r="Q664" s="35"/>
      <c r="R664" s="35">
        <f t="shared" si="68"/>
        <v>0</v>
      </c>
      <c r="S664" s="34">
        <f>R664*1130</f>
        <v>0</v>
      </c>
      <c r="T664" s="38">
        <f t="shared" si="69"/>
        <v>0</v>
      </c>
      <c r="U664" s="16">
        <f>LOOKUP(X664, Area!A:A, Area!E:E)</f>
        <v>14</v>
      </c>
      <c r="V664" s="17" t="str">
        <f>LOOKUP(X664, Area!A:A, Area!F:F)</f>
        <v>1회</v>
      </c>
      <c r="W664" s="39" t="str">
        <f>LOOKUP(X664, Area!A:A, Area!C:C)</f>
        <v>OTP</v>
      </c>
      <c r="X664" s="4" t="s">
        <v>3818</v>
      </c>
      <c r="Y664" s="4" t="s">
        <v>3819</v>
      </c>
      <c r="Z664" s="59" t="str">
        <f>IF(Y664 = "", "", IF(LOOKUP(Y664, Hotel!A:A, Hotel!B:B)=0, " ", LOOKUP(Y664, Hotel!A:A, Hotel!B:B)))</f>
        <v xml:space="preserve"> </v>
      </c>
      <c r="AA664" s="4" t="str">
        <f>IF(Y664 = "", "", IF(LOOKUP(Y664, Hotel!A:A, Hotel!C:C)=0, " ", LOOKUP(Y664, Hotel!A:A, Hotel!C:C)))</f>
        <v>http://booking.com/74c5c7f82db4c</v>
      </c>
    </row>
    <row r="665" spans="1:27" x14ac:dyDescent="0.3">
      <c r="A665" s="12" t="str">
        <f>LOOKUP(B665, Nation!B:B, Nation!A:A)</f>
        <v>오세아니아</v>
      </c>
      <c r="B665" s="3" t="s">
        <v>7</v>
      </c>
      <c r="C665" s="12" t="str">
        <f>LOOKUP(X665, Area!A:A, Area!B:B)</f>
        <v>웨스턴오스트레일리아 퍼스</v>
      </c>
      <c r="D665" s="3" t="s">
        <v>2886</v>
      </c>
      <c r="E665" s="60" t="s">
        <v>1102</v>
      </c>
      <c r="F665" s="4" t="s">
        <v>2939</v>
      </c>
      <c r="G665" s="27">
        <v>42951</v>
      </c>
      <c r="H665" s="27">
        <v>42954</v>
      </c>
      <c r="I665" s="25" t="s">
        <v>8</v>
      </c>
      <c r="J665" s="25" t="s">
        <v>12</v>
      </c>
      <c r="K665" s="51"/>
      <c r="L665" s="26">
        <v>379</v>
      </c>
      <c r="M665" s="26">
        <v>150</v>
      </c>
      <c r="N665" s="14">
        <f t="shared" si="67"/>
        <v>304</v>
      </c>
      <c r="O665" s="15">
        <f>N665*1130</f>
        <v>343520</v>
      </c>
      <c r="P665" s="34"/>
      <c r="Q665" s="34"/>
      <c r="R665" s="35">
        <f t="shared" si="68"/>
        <v>0</v>
      </c>
      <c r="S665" s="34">
        <f>R665*1130</f>
        <v>0</v>
      </c>
      <c r="T665" s="38">
        <f t="shared" si="69"/>
        <v>0</v>
      </c>
      <c r="U665" s="16">
        <f>LOOKUP(X665, Area!A:A, Area!E:E)</f>
        <v>24</v>
      </c>
      <c r="V665" s="17" t="str">
        <f>LOOKUP(X665, Area!A:A, Area!F:F)</f>
        <v>1회</v>
      </c>
      <c r="W665" s="39" t="str">
        <f>LOOKUP(X665, Area!A:A, Area!C:C)</f>
        <v>PER</v>
      </c>
      <c r="X665" s="3" t="s">
        <v>752</v>
      </c>
      <c r="Y665" s="3" t="s">
        <v>2887</v>
      </c>
      <c r="Z665" s="59" t="str">
        <f>IF(Y665 = "", "", IF(LOOKUP(Y665, Hotel!A:A, Hotel!B:B)=0, " ", LOOKUP(Y665, Hotel!A:A, Hotel!B:B)))</f>
        <v xml:space="preserve"> </v>
      </c>
      <c r="AA665" s="4" t="str">
        <f>IF(Y665 = "", "", IF(LOOKUP(Y665, Hotel!A:A, Hotel!C:C)=0, " ", LOOKUP(Y665, Hotel!A:A, Hotel!C:C)))</f>
        <v>http://dunhuramambo.com/lodges/pamuzinda/</v>
      </c>
    </row>
    <row r="666" spans="1:27" x14ac:dyDescent="0.3">
      <c r="A666" s="12" t="str">
        <f>LOOKUP(B666, Nation!B:B, Nation!A:A)</f>
        <v>유럽&amp;중동</v>
      </c>
      <c r="B666" s="4" t="s">
        <v>835</v>
      </c>
      <c r="C666" s="12" t="str">
        <f>LOOKUP(X666, Area!A:A, Area!B:B)</f>
        <v>리가</v>
      </c>
      <c r="D666" s="4" t="s">
        <v>3847</v>
      </c>
      <c r="E666" s="60" t="s">
        <v>1102</v>
      </c>
      <c r="F666" s="4" t="s">
        <v>4312</v>
      </c>
      <c r="G666" s="18">
        <v>42951</v>
      </c>
      <c r="H666" s="18">
        <v>42954</v>
      </c>
      <c r="I666" s="13" t="s">
        <v>8</v>
      </c>
      <c r="J666" s="13" t="s">
        <v>12</v>
      </c>
      <c r="K666" s="65"/>
      <c r="L666" s="32">
        <v>219</v>
      </c>
      <c r="M666" s="32">
        <v>90</v>
      </c>
      <c r="N666" s="14">
        <f t="shared" si="67"/>
        <v>174</v>
      </c>
      <c r="O666" s="15">
        <f>N666*1130</f>
        <v>196620</v>
      </c>
      <c r="P666" s="34"/>
      <c r="Q666" s="34"/>
      <c r="R666" s="35">
        <f t="shared" si="68"/>
        <v>0</v>
      </c>
      <c r="S666" s="34">
        <f>R666*1130</f>
        <v>0</v>
      </c>
      <c r="T666" s="38">
        <f t="shared" si="69"/>
        <v>0</v>
      </c>
      <c r="U666" s="16">
        <f>LOOKUP(X666, Area!A:A, Area!E:E)</f>
        <v>13</v>
      </c>
      <c r="V666" s="17" t="str">
        <f>LOOKUP(X666, Area!A:A, Area!F:F)</f>
        <v>1회</v>
      </c>
      <c r="W666" s="39" t="str">
        <f>LOOKUP(X666, Area!A:A, Area!C:C)</f>
        <v>RIX</v>
      </c>
      <c r="X666" s="4" t="s">
        <v>3848</v>
      </c>
      <c r="Y666" s="4" t="s">
        <v>4313</v>
      </c>
      <c r="Z666" s="4"/>
      <c r="AA666" s="4" t="str">
        <f>IF(Y666 = "", "", IF(LOOKUP(Y666, Hotel!A:A, Hotel!C:C)=0, " ", LOOKUP(Y666, Hotel!A:A, Hotel!C:C)))</f>
        <v>http://booking.com/6038c47d3910476</v>
      </c>
    </row>
    <row r="667" spans="1:27" x14ac:dyDescent="0.3">
      <c r="A667" s="12" t="str">
        <f>LOOKUP(B667, Nation!B:B, Nation!A:A)</f>
        <v>유럽&amp;중동</v>
      </c>
      <c r="B667" s="4" t="s">
        <v>84</v>
      </c>
      <c r="C667" s="12" t="str">
        <f>LOOKUP(X667, Area!A:A, Area!B:B)</f>
        <v>카탈로니아 바로셀로나</v>
      </c>
      <c r="D667" s="4" t="s">
        <v>4567</v>
      </c>
      <c r="E667" s="60" t="s">
        <v>1102</v>
      </c>
      <c r="F667" s="4" t="s">
        <v>4566</v>
      </c>
      <c r="G667" s="18">
        <v>42951</v>
      </c>
      <c r="H667" s="18">
        <v>42954</v>
      </c>
      <c r="I667" s="13" t="s">
        <v>8</v>
      </c>
      <c r="J667" s="13" t="s">
        <v>12</v>
      </c>
      <c r="K667" s="49"/>
      <c r="L667" s="14">
        <v>429</v>
      </c>
      <c r="M667" s="32">
        <v>150</v>
      </c>
      <c r="N667" s="14">
        <f t="shared" si="67"/>
        <v>354</v>
      </c>
      <c r="O667" s="15">
        <f>N667*1130</f>
        <v>400020</v>
      </c>
      <c r="P667" s="35">
        <v>299</v>
      </c>
      <c r="Q667" s="35">
        <v>60</v>
      </c>
      <c r="R667" s="35">
        <f t="shared" si="68"/>
        <v>269</v>
      </c>
      <c r="S667" s="34">
        <f>R667*1130</f>
        <v>303970</v>
      </c>
      <c r="T667" s="38">
        <f t="shared" si="69"/>
        <v>96050</v>
      </c>
      <c r="U667" s="16">
        <f>LOOKUP(X667, Area!A:A, Area!E:E)</f>
        <v>14</v>
      </c>
      <c r="V667" s="17" t="str">
        <f>LOOKUP(X667, Area!A:A, Area!F:F)</f>
        <v>직항</v>
      </c>
      <c r="W667" s="39" t="str">
        <f>LOOKUP(X667, Area!A:A, Area!C:C)</f>
        <v>BCN</v>
      </c>
      <c r="X667" s="4" t="s">
        <v>83</v>
      </c>
      <c r="Y667" s="4" t="s">
        <v>82</v>
      </c>
      <c r="Z667" s="4"/>
      <c r="AA667" s="4" t="str">
        <f>IF(Y667 = "", "", IF(LOOKUP(Y667, Hotel!A:A, Hotel!C:C)=0, " ", LOOKUP(Y667, Hotel!A:A, Hotel!C:C)))</f>
        <v>http://booking.com/cde8b8bbaad54238a</v>
      </c>
    </row>
    <row r="668" spans="1:27" x14ac:dyDescent="0.3">
      <c r="A668" s="12" t="str">
        <f>LOOKUP(B668, Nation!B:B, Nation!A:A)</f>
        <v>오세아니아</v>
      </c>
      <c r="B668" s="12" t="s">
        <v>7</v>
      </c>
      <c r="C668" s="12" t="str">
        <f>LOOKUP(X668, Area!A:A, Area!B:B)</f>
        <v>웨스턴오스트레일리아 퍼스</v>
      </c>
      <c r="D668" s="12" t="s">
        <v>2570</v>
      </c>
      <c r="E668" s="60" t="s">
        <v>1102</v>
      </c>
      <c r="F668" s="12" t="s">
        <v>2824</v>
      </c>
      <c r="G668" s="18">
        <v>42952</v>
      </c>
      <c r="H668" s="18">
        <v>42955</v>
      </c>
      <c r="I668" s="13" t="s">
        <v>18</v>
      </c>
      <c r="J668" s="13" t="s">
        <v>12</v>
      </c>
      <c r="K668" s="41"/>
      <c r="L668" s="14">
        <v>399</v>
      </c>
      <c r="M668" s="14">
        <v>120</v>
      </c>
      <c r="N668" s="14">
        <f t="shared" si="67"/>
        <v>339</v>
      </c>
      <c r="O668" s="15">
        <f>N668*1130</f>
        <v>383070</v>
      </c>
      <c r="P668" s="35">
        <v>319</v>
      </c>
      <c r="Q668" s="35">
        <v>60</v>
      </c>
      <c r="R668" s="35">
        <f t="shared" si="68"/>
        <v>289</v>
      </c>
      <c r="S668" s="34">
        <f>R668*1130</f>
        <v>326570</v>
      </c>
      <c r="T668" s="38">
        <f t="shared" si="69"/>
        <v>56500</v>
      </c>
      <c r="U668" s="16">
        <f>LOOKUP(X668, Area!A:A, Area!E:E)</f>
        <v>24</v>
      </c>
      <c r="V668" s="17" t="str">
        <f>LOOKUP(X668, Area!A:A, Area!F:F)</f>
        <v>1회</v>
      </c>
      <c r="W668" s="39" t="str">
        <f>LOOKUP(X668, Area!A:A, Area!C:C)</f>
        <v>PER</v>
      </c>
      <c r="X668" s="4" t="s">
        <v>752</v>
      </c>
      <c r="Y668" s="4" t="s">
        <v>179</v>
      </c>
      <c r="Z668" s="59" t="str">
        <f>IF(Y668 = "", "", IF(LOOKUP(Y668, Hotel!A:A, Hotel!B:B)=0, " ", LOOKUP(Y668, Hotel!A:A, Hotel!B:B)))</f>
        <v xml:space="preserve"> </v>
      </c>
      <c r="AA668" s="4" t="str">
        <f>IF(Y668 = "", "", IF(LOOKUP(Y668, Hotel!A:A, Hotel!C:C)=0, " ", LOOKUP(Y668, Hotel!A:A, Hotel!C:C)))</f>
        <v>http://booking.com/40c0174a69c498e</v>
      </c>
    </row>
    <row r="669" spans="1:27" x14ac:dyDescent="0.3">
      <c r="A669" s="12" t="str">
        <f>LOOKUP(B669, Nation!B:B, Nation!A:A)</f>
        <v>북미</v>
      </c>
      <c r="B669" s="12" t="s">
        <v>11</v>
      </c>
      <c r="C669" s="12" t="str">
        <f>LOOKUP(X669, Area!A:A, Area!B:B)</f>
        <v>뉴욕</v>
      </c>
      <c r="D669" s="12" t="s">
        <v>2524</v>
      </c>
      <c r="E669" s="60" t="s">
        <v>1102</v>
      </c>
      <c r="F669" s="3" t="s">
        <v>4097</v>
      </c>
      <c r="G669" s="18">
        <v>42952</v>
      </c>
      <c r="H669" s="18">
        <v>42959</v>
      </c>
      <c r="I669" s="25" t="s">
        <v>4096</v>
      </c>
      <c r="J669" s="13" t="s">
        <v>46</v>
      </c>
      <c r="K669" s="41">
        <v>183.91</v>
      </c>
      <c r="L669" s="14">
        <v>889</v>
      </c>
      <c r="M669" s="14">
        <v>240</v>
      </c>
      <c r="N669" s="14">
        <f t="shared" si="67"/>
        <v>952.91000000000008</v>
      </c>
      <c r="O669" s="15">
        <f>N669*1130</f>
        <v>1076788.3</v>
      </c>
      <c r="P669" s="34"/>
      <c r="Q669" s="34"/>
      <c r="R669" s="35">
        <f t="shared" si="68"/>
        <v>0</v>
      </c>
      <c r="S669" s="34">
        <f>R669*1130</f>
        <v>0</v>
      </c>
      <c r="T669" s="38">
        <f t="shared" si="69"/>
        <v>0</v>
      </c>
      <c r="U669" s="16">
        <f>LOOKUP(X669, Area!A:A, Area!E:E)</f>
        <v>14</v>
      </c>
      <c r="V669" s="17" t="str">
        <f>LOOKUP(X669, Area!A:A, Area!F:F)</f>
        <v>직항</v>
      </c>
      <c r="W669" s="39" t="str">
        <f>LOOKUP(X669, Area!A:A, Area!C:C)</f>
        <v>JFK</v>
      </c>
      <c r="X669" s="4" t="s">
        <v>690</v>
      </c>
      <c r="Y669" s="4" t="s">
        <v>186</v>
      </c>
      <c r="Z669" s="59">
        <f>IF(Y669 = "", "", IF(LOOKUP(Y669, Hotel!A:A, Hotel!B:B)=0, " ", LOOKUP(Y669, Hotel!A:A, Hotel!B:B)))</f>
        <v>5</v>
      </c>
      <c r="AA669" s="4" t="str">
        <f>IF(Y669 = "", "", IF(LOOKUP(Y669, Hotel!A:A, Hotel!C:C)=0, " ", LOOKUP(Y669, Hotel!A:A, Hotel!C:C)))</f>
        <v xml:space="preserve"> </v>
      </c>
    </row>
    <row r="670" spans="1:27" x14ac:dyDescent="0.3">
      <c r="A670" s="12" t="str">
        <f>LOOKUP(B670, Nation!B:B, Nation!A:A)</f>
        <v>오세아니아</v>
      </c>
      <c r="B670" s="4" t="s">
        <v>105</v>
      </c>
      <c r="C670" s="12" t="str">
        <f>LOOKUP(X670, Area!A:A, Area!B:B)</f>
        <v>나디</v>
      </c>
      <c r="D670" s="4" t="s">
        <v>4073</v>
      </c>
      <c r="E670" s="60" t="s">
        <v>4194</v>
      </c>
      <c r="F670" s="4" t="s">
        <v>4212</v>
      </c>
      <c r="G670" s="18">
        <v>42954</v>
      </c>
      <c r="H670" s="18">
        <v>42960</v>
      </c>
      <c r="I670" s="13" t="s">
        <v>25</v>
      </c>
      <c r="J670" s="13" t="s">
        <v>32</v>
      </c>
      <c r="K670" s="51"/>
      <c r="L670" s="45">
        <v>1899</v>
      </c>
      <c r="M670" s="45">
        <v>720</v>
      </c>
      <c r="N670" s="14">
        <f t="shared" si="67"/>
        <v>1539</v>
      </c>
      <c r="O670" s="15">
        <f>N670*1130</f>
        <v>1739070</v>
      </c>
      <c r="P670" s="34"/>
      <c r="Q670" s="34"/>
      <c r="R670" s="35">
        <f t="shared" si="68"/>
        <v>0</v>
      </c>
      <c r="S670" s="34">
        <f>R670*1130</f>
        <v>0</v>
      </c>
      <c r="T670" s="38">
        <f t="shared" si="69"/>
        <v>0</v>
      </c>
      <c r="U670" s="16">
        <f>LOOKUP(X670, Area!A:A, Area!E:E)</f>
        <v>11</v>
      </c>
      <c r="V670" s="17" t="str">
        <f>LOOKUP(X670, Area!A:A, Area!F:F)</f>
        <v>직항</v>
      </c>
      <c r="W670" s="39" t="str">
        <f>LOOKUP(X670, Area!A:A, Area!C:C)</f>
        <v>NAN</v>
      </c>
      <c r="X670" s="3" t="s">
        <v>666</v>
      </c>
      <c r="Y670" s="4" t="s">
        <v>4081</v>
      </c>
      <c r="Z670" s="4"/>
      <c r="AA670" s="4" t="str">
        <f>IF(Y670 = "", "", IF(LOOKUP(Y670, Hotel!A:A, Hotel!C:C)=0, " ", LOOKUP(Y670, Hotel!A:A, Hotel!C:C)))</f>
        <v>http://booking.com/60a25fcd6577130</v>
      </c>
    </row>
    <row r="671" spans="1:27" x14ac:dyDescent="0.3">
      <c r="A671" s="12" t="str">
        <f>LOOKUP(B671, Nation!B:B, Nation!A:A)</f>
        <v>오세아니아</v>
      </c>
      <c r="B671" s="12" t="s">
        <v>7</v>
      </c>
      <c r="C671" s="12" t="str">
        <f>LOOKUP(X671, Area!A:A, Area!B:B)</f>
        <v>퀸즈랜드 골드코스트</v>
      </c>
      <c r="D671" s="12" t="s">
        <v>2634</v>
      </c>
      <c r="E671" s="60" t="s">
        <v>1102</v>
      </c>
      <c r="F671" s="4" t="s">
        <v>3268</v>
      </c>
      <c r="G671" s="18">
        <v>42957</v>
      </c>
      <c r="H671" s="18">
        <v>42961</v>
      </c>
      <c r="I671" s="13" t="s">
        <v>8</v>
      </c>
      <c r="J671" s="25" t="s">
        <v>12</v>
      </c>
      <c r="K671" s="41"/>
      <c r="L671" s="14">
        <v>369</v>
      </c>
      <c r="M671" s="14">
        <v>120</v>
      </c>
      <c r="N671" s="14">
        <f t="shared" si="67"/>
        <v>309</v>
      </c>
      <c r="O671" s="15">
        <f>N671*1130</f>
        <v>349170</v>
      </c>
      <c r="P671" s="35">
        <v>289</v>
      </c>
      <c r="Q671" s="35">
        <v>60</v>
      </c>
      <c r="R671" s="35">
        <f t="shared" si="68"/>
        <v>259</v>
      </c>
      <c r="S671" s="34">
        <f>R671*1130</f>
        <v>292670</v>
      </c>
      <c r="T671" s="38">
        <f t="shared" si="69"/>
        <v>56500</v>
      </c>
      <c r="U671" s="16">
        <f>LOOKUP(X671, Area!A:A, Area!E:E)</f>
        <v>13</v>
      </c>
      <c r="V671" s="17" t="str">
        <f>LOOKUP(X671, Area!A:A, Area!F:F)</f>
        <v>1회</v>
      </c>
      <c r="W671" s="39" t="str">
        <f>LOOKUP(X671, Area!A:A, Area!C:C)</f>
        <v>OOL</v>
      </c>
      <c r="X671" s="3" t="s">
        <v>369</v>
      </c>
      <c r="Y671" s="4" t="s">
        <v>371</v>
      </c>
      <c r="Z671" s="59" t="str">
        <f>IF(Y671 = "", "", IF(LOOKUP(Y671, Hotel!A:A, Hotel!B:B)=0, " ", LOOKUP(Y671, Hotel!A:A, Hotel!B:B)))</f>
        <v xml:space="preserve"> </v>
      </c>
      <c r="AA671" s="4" t="str">
        <f>IF(Y671 = "", "", IF(LOOKUP(Y671, Hotel!A:A, Hotel!C:C)=0, " ", LOOKUP(Y671, Hotel!A:A, Hotel!C:C)))</f>
        <v>http://booking.com/01b12505e45e4f6c</v>
      </c>
    </row>
    <row r="672" spans="1:27" x14ac:dyDescent="0.3">
      <c r="A672" s="12" t="str">
        <f>LOOKUP(B672, Nation!B:B, Nation!A:A)</f>
        <v>북미</v>
      </c>
      <c r="B672" s="3" t="s">
        <v>11</v>
      </c>
      <c r="C672" s="12" t="str">
        <f>LOOKUP(X672, Area!A:A, Area!B:B)</f>
        <v>산안토니오</v>
      </c>
      <c r="D672" s="3" t="s">
        <v>3376</v>
      </c>
      <c r="E672" s="60" t="s">
        <v>1102</v>
      </c>
      <c r="F672" s="4" t="s">
        <v>3590</v>
      </c>
      <c r="G672" s="27">
        <v>42957</v>
      </c>
      <c r="H672" s="27">
        <v>42960</v>
      </c>
      <c r="I672" s="25" t="s">
        <v>18</v>
      </c>
      <c r="J672" s="25" t="s">
        <v>12</v>
      </c>
      <c r="K672" s="43"/>
      <c r="L672" s="26">
        <v>419</v>
      </c>
      <c r="M672" s="26">
        <v>150</v>
      </c>
      <c r="N672" s="14">
        <f t="shared" si="67"/>
        <v>344</v>
      </c>
      <c r="O672" s="15">
        <f>N672*1130</f>
        <v>388720</v>
      </c>
      <c r="P672" s="34"/>
      <c r="Q672" s="34"/>
      <c r="R672" s="35">
        <f t="shared" si="68"/>
        <v>0</v>
      </c>
      <c r="S672" s="34">
        <f>R672*1130</f>
        <v>0</v>
      </c>
      <c r="T672" s="38">
        <f t="shared" si="69"/>
        <v>0</v>
      </c>
      <c r="U672" s="16">
        <f>LOOKUP(X672, Area!A:A, Area!E:E)</f>
        <v>17</v>
      </c>
      <c r="V672" s="17" t="str">
        <f>LOOKUP(X672, Area!A:A, Area!F:F)</f>
        <v>1회</v>
      </c>
      <c r="W672" s="39" t="str">
        <f>LOOKUP(X672, Area!A:A, Area!C:C)</f>
        <v>SAT</v>
      </c>
      <c r="X672" s="3" t="s">
        <v>3377</v>
      </c>
      <c r="Y672" s="3" t="s">
        <v>3440</v>
      </c>
      <c r="Z672" s="59" t="str">
        <f>IF(Y672 = "", "", IF(LOOKUP(Y672, Hotel!A:A, Hotel!B:B)=0, " ", LOOKUP(Y672, Hotel!A:A, Hotel!B:B)))</f>
        <v xml:space="preserve"> </v>
      </c>
      <c r="AA672" s="4" t="str">
        <f>IF(Y672 = "", "", IF(LOOKUP(Y672, Hotel!A:A, Hotel!C:C)=0, " ", LOOKUP(Y672, Hotel!A:A, Hotel!C:C)))</f>
        <v>http://booking.com/0f54d3e2e7efe5e97</v>
      </c>
    </row>
    <row r="673" spans="1:28" x14ac:dyDescent="0.3">
      <c r="A673" s="12" t="str">
        <f>LOOKUP(B673, Nation!B:B, Nation!A:A)</f>
        <v>북미</v>
      </c>
      <c r="B673" s="12" t="s">
        <v>11</v>
      </c>
      <c r="C673" s="12" t="str">
        <f>LOOKUP(X673, Area!A:A, Area!B:B)</f>
        <v>플로리다 올렌도</v>
      </c>
      <c r="D673" s="12" t="s">
        <v>718</v>
      </c>
      <c r="E673" s="60" t="s">
        <v>1102</v>
      </c>
      <c r="F673" s="30" t="s">
        <v>2607</v>
      </c>
      <c r="G673" s="18">
        <v>42957</v>
      </c>
      <c r="H673" s="18">
        <v>42960</v>
      </c>
      <c r="I673" s="13" t="s">
        <v>18</v>
      </c>
      <c r="J673" s="13" t="s">
        <v>12</v>
      </c>
      <c r="K673" s="41"/>
      <c r="L673" s="14">
        <v>309</v>
      </c>
      <c r="M673" s="14">
        <v>90</v>
      </c>
      <c r="N673" s="14">
        <f t="shared" si="67"/>
        <v>264</v>
      </c>
      <c r="O673" s="15">
        <f>N673*1130</f>
        <v>298320</v>
      </c>
      <c r="P673" s="35">
        <v>239</v>
      </c>
      <c r="Q673" s="35">
        <v>60</v>
      </c>
      <c r="R673" s="35">
        <f t="shared" si="68"/>
        <v>209</v>
      </c>
      <c r="S673" s="34">
        <f>R673*1130</f>
        <v>236170</v>
      </c>
      <c r="T673" s="38">
        <f t="shared" si="69"/>
        <v>62150</v>
      </c>
      <c r="U673" s="16">
        <f>LOOKUP(X673, Area!A:A, Area!E:E)</f>
        <v>17</v>
      </c>
      <c r="V673" s="17" t="str">
        <f>LOOKUP(X673, Area!A:A, Area!F:F)</f>
        <v>1회</v>
      </c>
      <c r="W673" s="39" t="str">
        <f>LOOKUP(X673, Area!A:A, Area!C:C)</f>
        <v>MCO</v>
      </c>
      <c r="X673" s="4" t="s">
        <v>715</v>
      </c>
      <c r="Y673" s="4" t="s">
        <v>2603</v>
      </c>
      <c r="Z673" s="59" t="str">
        <f>IF(Y673 = "", "", IF(LOOKUP(Y673, Hotel!A:A, Hotel!B:B)=0, " ", LOOKUP(Y673, Hotel!A:A, Hotel!B:B)))</f>
        <v xml:space="preserve"> </v>
      </c>
      <c r="AA673" s="4" t="str">
        <f>IF(Y673 = "", "", IF(LOOKUP(Y673, Hotel!A:A, Hotel!C:C)=0, " ", LOOKUP(Y673, Hotel!A:A, Hotel!C:C)))</f>
        <v>http://booking.com/b919be4ef490</v>
      </c>
    </row>
    <row r="674" spans="1:28" x14ac:dyDescent="0.3">
      <c r="A674" s="12" t="str">
        <f>LOOKUP(B674, Nation!B:B, Nation!A:A)</f>
        <v>오세아니아</v>
      </c>
      <c r="B674" s="4" t="s">
        <v>7</v>
      </c>
      <c r="C674" s="12" t="str">
        <f>LOOKUP(X674, Area!A:A, Area!B:B)</f>
        <v>퀸즈랜드 케언즈</v>
      </c>
      <c r="D674" s="4" t="s">
        <v>4129</v>
      </c>
      <c r="E674" s="60" t="s">
        <v>1102</v>
      </c>
      <c r="F674" s="4" t="s">
        <v>4336</v>
      </c>
      <c r="G674" s="18">
        <v>42957</v>
      </c>
      <c r="H674" s="18">
        <v>42960</v>
      </c>
      <c r="I674" s="13" t="s">
        <v>18</v>
      </c>
      <c r="J674" s="13" t="s">
        <v>12</v>
      </c>
      <c r="K674" s="65"/>
      <c r="L674" s="32">
        <v>479</v>
      </c>
      <c r="M674" s="32">
        <v>180</v>
      </c>
      <c r="N674" s="14">
        <f t="shared" si="67"/>
        <v>389</v>
      </c>
      <c r="O674" s="15">
        <f>N674*1130</f>
        <v>439570</v>
      </c>
      <c r="P674" s="34"/>
      <c r="Q674" s="34"/>
      <c r="R674" s="35">
        <f t="shared" si="68"/>
        <v>0</v>
      </c>
      <c r="S674" s="34">
        <f>R674*1130</f>
        <v>0</v>
      </c>
      <c r="T674" s="38">
        <f t="shared" si="69"/>
        <v>0</v>
      </c>
      <c r="U674" s="16">
        <f>LOOKUP(X674, Area!A:A, Area!E:E)</f>
        <v>22</v>
      </c>
      <c r="V674" s="17" t="str">
        <f>LOOKUP(X674, Area!A:A, Area!F:F)</f>
        <v>1회</v>
      </c>
      <c r="W674" s="39" t="str">
        <f>LOOKUP(X674, Area!A:A, Area!C:C)</f>
        <v>CNS</v>
      </c>
      <c r="X674" s="4" t="s">
        <v>180</v>
      </c>
      <c r="Y674" s="4" t="s">
        <v>4334</v>
      </c>
      <c r="Z674" s="4"/>
      <c r="AA674" s="4" t="str">
        <f>IF(Y674 = "", "", IF(LOOKUP(Y674, Hotel!A:A, Hotel!C:C)=0, " ", LOOKUP(Y674, Hotel!A:A, Hotel!C:C)))</f>
        <v>http://booking.com/07c21d1329c7aa</v>
      </c>
    </row>
    <row r="675" spans="1:28" x14ac:dyDescent="0.3">
      <c r="A675" s="12" t="str">
        <f>LOOKUP(B675, Nation!B:B, Nation!A:A)</f>
        <v>유럽&amp;중동</v>
      </c>
      <c r="B675" s="12" t="s">
        <v>1916</v>
      </c>
      <c r="C675" s="12" t="str">
        <f>LOOKUP(X675, Area!A:A, Area!B:B)</f>
        <v>빌니어스</v>
      </c>
      <c r="D675" s="12" t="s">
        <v>2551</v>
      </c>
      <c r="E675" s="60" t="s">
        <v>1102</v>
      </c>
      <c r="F675" s="12" t="s">
        <v>1198</v>
      </c>
      <c r="G675" s="18">
        <v>42957</v>
      </c>
      <c r="H675" s="18">
        <v>42961</v>
      </c>
      <c r="I675" s="13" t="s">
        <v>18</v>
      </c>
      <c r="J675" s="13" t="s">
        <v>3</v>
      </c>
      <c r="K675" s="41"/>
      <c r="L675" s="14">
        <v>269</v>
      </c>
      <c r="M675" s="14">
        <v>90</v>
      </c>
      <c r="N675" s="14">
        <f t="shared" si="67"/>
        <v>224</v>
      </c>
      <c r="O675" s="15">
        <f>N675*1130</f>
        <v>253120</v>
      </c>
      <c r="P675" s="34"/>
      <c r="Q675" s="34"/>
      <c r="R675" s="35">
        <f t="shared" si="68"/>
        <v>0</v>
      </c>
      <c r="S675" s="34">
        <f>R675*1130</f>
        <v>0</v>
      </c>
      <c r="T675" s="38">
        <f t="shared" si="69"/>
        <v>0</v>
      </c>
      <c r="U675" s="16">
        <f>LOOKUP(X675, Area!A:A, Area!E:E)</f>
        <v>14</v>
      </c>
      <c r="V675" s="17" t="str">
        <f>LOOKUP(X675, Area!A:A, Area!F:F)</f>
        <v>1회</v>
      </c>
      <c r="W675" s="39" t="str">
        <f>LOOKUP(X675, Area!A:A, Area!C:C)</f>
        <v>VNO</v>
      </c>
      <c r="X675" s="4" t="s">
        <v>2434</v>
      </c>
      <c r="Y675" s="4" t="s">
        <v>1879</v>
      </c>
      <c r="Z675" s="59" t="str">
        <f>IF(Y675 = "", "", IF(LOOKUP(Y675, Hotel!A:A, Hotel!B:B)=0, " ", LOOKUP(Y675, Hotel!A:A, Hotel!B:B)))</f>
        <v xml:space="preserve"> </v>
      </c>
      <c r="AA675" s="4" t="str">
        <f>IF(Y675 = "", "", IF(LOOKUP(Y675, Hotel!A:A, Hotel!C:C)=0, " ", LOOKUP(Y675, Hotel!A:A, Hotel!C:C)))</f>
        <v>http://booking.com/72672b4f499c3</v>
      </c>
    </row>
    <row r="676" spans="1:28" x14ac:dyDescent="0.3">
      <c r="A676" s="12" t="str">
        <f>LOOKUP(B676, Nation!B:B, Nation!A:A)</f>
        <v>북미</v>
      </c>
      <c r="B676" s="24" t="s">
        <v>11</v>
      </c>
      <c r="C676" s="12" t="str">
        <f>LOOKUP(X676, Area!A:A, Area!B:B)</f>
        <v>루이지에나 뉴올리언스</v>
      </c>
      <c r="D676" s="24" t="s">
        <v>2529</v>
      </c>
      <c r="E676" s="60" t="s">
        <v>1102</v>
      </c>
      <c r="F676" s="12" t="s">
        <v>2699</v>
      </c>
      <c r="G676" s="27">
        <v>42958</v>
      </c>
      <c r="H676" s="27">
        <v>42961</v>
      </c>
      <c r="I676" s="25" t="s">
        <v>8</v>
      </c>
      <c r="J676" s="25" t="s">
        <v>12</v>
      </c>
      <c r="K676" s="42"/>
      <c r="L676" s="14">
        <v>309</v>
      </c>
      <c r="M676" s="14">
        <v>90</v>
      </c>
      <c r="N676" s="14">
        <f t="shared" si="67"/>
        <v>264</v>
      </c>
      <c r="O676" s="15">
        <f>N676*1130</f>
        <v>298320</v>
      </c>
      <c r="P676" s="35">
        <v>219</v>
      </c>
      <c r="Q676" s="35">
        <v>0</v>
      </c>
      <c r="R676" s="35">
        <f t="shared" si="68"/>
        <v>219</v>
      </c>
      <c r="S676" s="34">
        <f>R676*1130</f>
        <v>247470</v>
      </c>
      <c r="T676" s="38">
        <f t="shared" si="69"/>
        <v>50850</v>
      </c>
      <c r="U676" s="16">
        <f>LOOKUP(X676, Area!A:A, Area!E:E)</f>
        <v>13</v>
      </c>
      <c r="V676" s="17" t="str">
        <f>LOOKUP(X676, Area!A:A, Area!F:F)</f>
        <v>1회</v>
      </c>
      <c r="W676" s="39" t="str">
        <f>LOOKUP(X676, Area!A:A, Area!C:C)</f>
        <v>OOL</v>
      </c>
      <c r="X676" s="3" t="s">
        <v>686</v>
      </c>
      <c r="Y676" s="3" t="s">
        <v>688</v>
      </c>
      <c r="Z676" s="59">
        <f>IF(Y676 = "", "", IF(LOOKUP(Y676, Hotel!A:A, Hotel!B:B)=0, " ", LOOKUP(Y676, Hotel!A:A, Hotel!B:B)))</f>
        <v>4</v>
      </c>
      <c r="AA676" s="4" t="str">
        <f>IF(Y676 = "", "", IF(LOOKUP(Y676, Hotel!A:A, Hotel!C:C)=0, " ", LOOKUP(Y676, Hotel!A:A, Hotel!C:C)))</f>
        <v>http://booking.com/a9c47ca15052</v>
      </c>
    </row>
    <row r="677" spans="1:28" x14ac:dyDescent="0.3">
      <c r="A677" s="12" t="str">
        <f>LOOKUP(B677, Nation!B:B, Nation!A:A)</f>
        <v>아프리카</v>
      </c>
      <c r="B677" s="12" t="s">
        <v>188</v>
      </c>
      <c r="C677" s="12" t="str">
        <f>LOOKUP(X677, Area!A:A, Area!B:B)</f>
        <v>케이프타운</v>
      </c>
      <c r="D677" s="12" t="s">
        <v>2582</v>
      </c>
      <c r="E677" s="60" t="s">
        <v>1102</v>
      </c>
      <c r="F677" s="12" t="s">
        <v>1203</v>
      </c>
      <c r="G677" s="18">
        <v>42958</v>
      </c>
      <c r="H677" s="18">
        <v>42960</v>
      </c>
      <c r="I677" s="13" t="s">
        <v>8</v>
      </c>
      <c r="J677" s="13" t="s">
        <v>28</v>
      </c>
      <c r="K677" s="41"/>
      <c r="L677" s="14">
        <v>219</v>
      </c>
      <c r="M677" s="14">
        <v>60</v>
      </c>
      <c r="N677" s="14">
        <f t="shared" si="67"/>
        <v>189</v>
      </c>
      <c r="O677" s="15">
        <f>N677*1130</f>
        <v>213570</v>
      </c>
      <c r="P677" s="35">
        <v>169</v>
      </c>
      <c r="Q677" s="35">
        <v>0</v>
      </c>
      <c r="R677" s="35">
        <f t="shared" si="68"/>
        <v>169</v>
      </c>
      <c r="S677" s="34">
        <f>R677*1130</f>
        <v>190970</v>
      </c>
      <c r="T677" s="38">
        <f t="shared" si="69"/>
        <v>22600</v>
      </c>
      <c r="U677" s="16">
        <f>LOOKUP(X677, Area!A:A, Area!E:E)</f>
        <v>23</v>
      </c>
      <c r="V677" s="17" t="str">
        <f>LOOKUP(X677, Area!A:A, Area!F:F)</f>
        <v>1회</v>
      </c>
      <c r="W677" s="39" t="str">
        <f>LOOKUP(X677, Area!A:A, Area!C:C)</f>
        <v>CPT</v>
      </c>
      <c r="X677" s="4" t="s">
        <v>190</v>
      </c>
      <c r="Y677" s="4" t="s">
        <v>191</v>
      </c>
      <c r="Z677" s="59" t="str">
        <f>IF(Y677 = "", "", IF(LOOKUP(Y677, Hotel!A:A, Hotel!B:B)=0, " ", LOOKUP(Y677, Hotel!A:A, Hotel!B:B)))</f>
        <v xml:space="preserve"> </v>
      </c>
      <c r="AA677" s="4" t="str">
        <f>IF(Y677 = "", "", IF(LOOKUP(Y677, Hotel!A:A, Hotel!C:C)=0, " ", LOOKUP(Y677, Hotel!A:A, Hotel!C:C)))</f>
        <v>http://booking.com/b42cea673f190a2d2</v>
      </c>
    </row>
    <row r="678" spans="1:28" x14ac:dyDescent="0.3">
      <c r="A678" s="12" t="str">
        <f>LOOKUP(B678, Nation!B:B, Nation!A:A)</f>
        <v>아프리카</v>
      </c>
      <c r="B678" s="12" t="s">
        <v>2477</v>
      </c>
      <c r="C678" s="12" t="str">
        <f>LOOKUP(X678, Area!A:A, Area!B:B)</f>
        <v>가우텡 요하네스버그</v>
      </c>
      <c r="D678" s="24" t="s">
        <v>469</v>
      </c>
      <c r="E678" s="60" t="s">
        <v>1102</v>
      </c>
      <c r="F678" s="12" t="s">
        <v>2485</v>
      </c>
      <c r="G678" s="18">
        <v>42958</v>
      </c>
      <c r="H678" s="18">
        <v>42960</v>
      </c>
      <c r="I678" s="25" t="s">
        <v>8</v>
      </c>
      <c r="J678" s="25" t="s">
        <v>28</v>
      </c>
      <c r="K678" s="41"/>
      <c r="L678" s="26">
        <v>189</v>
      </c>
      <c r="M678" s="26">
        <v>60</v>
      </c>
      <c r="N678" s="14">
        <f t="shared" si="67"/>
        <v>159</v>
      </c>
      <c r="O678" s="15">
        <f>N678*1130</f>
        <v>179670</v>
      </c>
      <c r="P678" s="34"/>
      <c r="Q678" s="34"/>
      <c r="R678" s="35">
        <f t="shared" si="68"/>
        <v>0</v>
      </c>
      <c r="S678" s="34">
        <f>R678*1130</f>
        <v>0</v>
      </c>
      <c r="T678" s="38">
        <f t="shared" si="69"/>
        <v>0</v>
      </c>
      <c r="U678" s="16">
        <f>LOOKUP(X678, Area!A:A, Area!E:E)</f>
        <v>18</v>
      </c>
      <c r="V678" s="17" t="str">
        <f>LOOKUP(X678, Area!A:A, Area!F:F)</f>
        <v>1회</v>
      </c>
      <c r="W678" s="39" t="str">
        <f>LOOKUP(X678, Area!A:A, Area!C:C)</f>
        <v>JNB</v>
      </c>
      <c r="X678" s="3" t="s">
        <v>471</v>
      </c>
      <c r="Y678" s="3" t="s">
        <v>470</v>
      </c>
      <c r="Z678" s="59" t="str">
        <f>IF(Y678 = "", "", IF(LOOKUP(Y678, Hotel!A:A, Hotel!B:B)=0, " ", LOOKUP(Y678, Hotel!A:A, Hotel!B:B)))</f>
        <v xml:space="preserve"> </v>
      </c>
      <c r="AA678" s="4" t="str">
        <f>IF(Y678 = "", "", IF(LOOKUP(Y678, Hotel!A:A, Hotel!C:C)=0, " ", LOOKUP(Y678, Hotel!A:A, Hotel!C:C)))</f>
        <v>http://booking.com/04dd0d81468883bc0</v>
      </c>
    </row>
    <row r="679" spans="1:28" x14ac:dyDescent="0.3">
      <c r="A679" s="12" t="str">
        <f>LOOKUP(B679, Nation!B:B, Nation!A:A)</f>
        <v>아프리카</v>
      </c>
      <c r="B679" s="3" t="s">
        <v>394</v>
      </c>
      <c r="C679" s="12" t="str">
        <f>LOOKUP(X679, Area!A:A, Area!B:B)</f>
        <v>셀러스</v>
      </c>
      <c r="D679" s="3" t="s">
        <v>3659</v>
      </c>
      <c r="E679" s="60" t="s">
        <v>1102</v>
      </c>
      <c r="F679" s="4" t="s">
        <v>3780</v>
      </c>
      <c r="G679" s="27">
        <v>42958</v>
      </c>
      <c r="H679" s="27">
        <v>42960</v>
      </c>
      <c r="I679" s="25" t="s">
        <v>8</v>
      </c>
      <c r="J679" s="25" t="s">
        <v>28</v>
      </c>
      <c r="K679" s="50"/>
      <c r="L679" s="45">
        <v>169</v>
      </c>
      <c r="M679" s="45">
        <v>60</v>
      </c>
      <c r="N679" s="14">
        <f t="shared" si="67"/>
        <v>139</v>
      </c>
      <c r="O679" s="15">
        <f>N679*1130</f>
        <v>157070</v>
      </c>
      <c r="P679" s="35">
        <v>99</v>
      </c>
      <c r="Q679" s="35"/>
      <c r="R679" s="35">
        <f t="shared" si="68"/>
        <v>99</v>
      </c>
      <c r="S679" s="34">
        <f>R679*1130</f>
        <v>111870</v>
      </c>
      <c r="T679" s="38">
        <f t="shared" si="69"/>
        <v>45200</v>
      </c>
      <c r="U679" s="16">
        <f>LOOKUP(X679, Area!A:A, Area!E:E)</f>
        <v>22</v>
      </c>
      <c r="V679" s="17" t="str">
        <f>LOOKUP(X679, Area!A:A, Area!F:F)</f>
        <v>2회</v>
      </c>
      <c r="W679" s="39" t="str">
        <f>LOOKUP(X679, Area!A:A, Area!C:C)</f>
        <v>HRE</v>
      </c>
      <c r="X679" s="3" t="s">
        <v>3661</v>
      </c>
      <c r="Y679" s="3" t="s">
        <v>619</v>
      </c>
      <c r="Z679" s="59" t="str">
        <f>IF(Y679 = "", "", IF(LOOKUP(Y679, Hotel!A:A, Hotel!B:B)=0, " ", LOOKUP(Y679, Hotel!A:A, Hotel!B:B)))</f>
        <v xml:space="preserve"> </v>
      </c>
      <c r="AA679" s="4" t="str">
        <f>IF(Y679 = "", "", IF(LOOKUP(Y679, Hotel!A:A, Hotel!C:C)=0, " ", LOOKUP(Y679, Hotel!A:A, Hotel!C:C)))</f>
        <v>http://dunhuramambo.com/lodges/pamuzinda/</v>
      </c>
    </row>
    <row r="680" spans="1:28" x14ac:dyDescent="0.3">
      <c r="A680" s="12" t="str">
        <f>LOOKUP(B680, Nation!B:B, Nation!A:A)</f>
        <v>남미</v>
      </c>
      <c r="B680" s="12" t="s">
        <v>141</v>
      </c>
      <c r="C680" s="12" t="str">
        <f>LOOKUP(X680, Area!A:A, Area!B:B)</f>
        <v>마토그로소 퀴바</v>
      </c>
      <c r="D680" s="12" t="s">
        <v>244</v>
      </c>
      <c r="E680" s="60" t="s">
        <v>1102</v>
      </c>
      <c r="F680" s="30" t="s">
        <v>2539</v>
      </c>
      <c r="G680" s="18">
        <v>42958</v>
      </c>
      <c r="H680" s="18">
        <v>42965</v>
      </c>
      <c r="I680" s="13" t="s">
        <v>25</v>
      </c>
      <c r="J680" s="13" t="s">
        <v>46</v>
      </c>
      <c r="K680" s="41"/>
      <c r="L680" s="14">
        <v>1039</v>
      </c>
      <c r="M680" s="14">
        <v>270</v>
      </c>
      <c r="N680" s="14">
        <f t="shared" si="67"/>
        <v>904</v>
      </c>
      <c r="O680" s="15">
        <f>N680*1130</f>
        <v>1021520</v>
      </c>
      <c r="P680" s="34"/>
      <c r="Q680" s="34"/>
      <c r="R680" s="35">
        <f t="shared" si="68"/>
        <v>0</v>
      </c>
      <c r="S680" s="34">
        <f>R680*1130</f>
        <v>0</v>
      </c>
      <c r="T680" s="38">
        <f t="shared" si="69"/>
        <v>0</v>
      </c>
      <c r="U680" s="16">
        <f>LOOKUP(X680, Area!A:A, Area!E:E)</f>
        <v>32</v>
      </c>
      <c r="V680" s="17" t="str">
        <f>LOOKUP(X680, Area!A:A, Area!F:F)</f>
        <v>2회</v>
      </c>
      <c r="W680" s="39" t="str">
        <f>LOOKUP(X680, Area!A:A, Area!C:C)</f>
        <v>CGB</v>
      </c>
      <c r="X680" s="4" t="s">
        <v>246</v>
      </c>
      <c r="Y680" s="4" t="s">
        <v>245</v>
      </c>
      <c r="Z680" s="59" t="str">
        <f>IF(Y680 = "", "", IF(LOOKUP(Y680, Hotel!A:A, Hotel!B:B)=0, " ", LOOKUP(Y680, Hotel!A:A, Hotel!B:B)))</f>
        <v xml:space="preserve"> </v>
      </c>
      <c r="AA680" s="4" t="str">
        <f>IF(Y680 = "", "", IF(LOOKUP(Y680, Hotel!A:A, Hotel!C:C)=0, " ", LOOKUP(Y680, Hotel!A:A, Hotel!C:C)))</f>
        <v>http://booking.com/e40199fb971690</v>
      </c>
      <c r="AB680" s="11"/>
    </row>
    <row r="681" spans="1:28" x14ac:dyDescent="0.3">
      <c r="A681" s="12" t="str">
        <f>LOOKUP(B681, Nation!B:B, Nation!A:A)</f>
        <v>북미</v>
      </c>
      <c r="B681" s="12" t="s">
        <v>11</v>
      </c>
      <c r="C681" s="12" t="str">
        <f>LOOKUP(X681, Area!A:A, Area!B:B)</f>
        <v>콜로라도 덴버</v>
      </c>
      <c r="D681" s="12" t="s">
        <v>2783</v>
      </c>
      <c r="E681" s="60" t="s">
        <v>1102</v>
      </c>
      <c r="F681" s="4" t="s">
        <v>3186</v>
      </c>
      <c r="G681" s="18">
        <v>42958</v>
      </c>
      <c r="H681" s="18">
        <v>42960</v>
      </c>
      <c r="I681" s="13" t="s">
        <v>8</v>
      </c>
      <c r="J681" s="13" t="s">
        <v>28</v>
      </c>
      <c r="K681" s="41"/>
      <c r="L681" s="14">
        <v>309</v>
      </c>
      <c r="M681" s="14">
        <v>90</v>
      </c>
      <c r="N681" s="14">
        <f t="shared" si="67"/>
        <v>264</v>
      </c>
      <c r="O681" s="15">
        <f>N681*1130</f>
        <v>298320</v>
      </c>
      <c r="P681" s="35">
        <v>219</v>
      </c>
      <c r="Q681" s="35">
        <v>0</v>
      </c>
      <c r="R681" s="35">
        <f t="shared" si="68"/>
        <v>219</v>
      </c>
      <c r="S681" s="34">
        <f>R681*1130</f>
        <v>247470</v>
      </c>
      <c r="T681" s="38">
        <f t="shared" si="69"/>
        <v>50850</v>
      </c>
      <c r="U681" s="16">
        <f>LOOKUP(X681, Area!A:A, Area!E:E)</f>
        <v>16</v>
      </c>
      <c r="V681" s="17" t="str">
        <f>LOOKUP(X681, Area!A:A, Area!F:F)</f>
        <v>1회</v>
      </c>
      <c r="W681" s="39" t="str">
        <f>LOOKUP(X681, Area!A:A, Area!C:C)</f>
        <v>DEN</v>
      </c>
      <c r="X681" s="3" t="s">
        <v>279</v>
      </c>
      <c r="Y681" s="4" t="s">
        <v>2784</v>
      </c>
      <c r="Z681" s="59" t="str">
        <f>IF(Y681 = "", "", IF(LOOKUP(Y681, Hotel!A:A, Hotel!B:B)=0, " ", LOOKUP(Y681, Hotel!A:A, Hotel!B:B)))</f>
        <v xml:space="preserve"> </v>
      </c>
      <c r="AA681" s="4" t="str">
        <f>IF(Y681 = "", "", IF(LOOKUP(Y681, Hotel!A:A, Hotel!C:C)=0, " ", LOOKUP(Y681, Hotel!A:A, Hotel!C:C)))</f>
        <v>https://www.expedia.co.kr/Denver-Hotels-Sheraton-Denver-Downtown-Hotel.h8398.Hotel-Information</v>
      </c>
    </row>
    <row r="682" spans="1:28" x14ac:dyDescent="0.3">
      <c r="A682" s="12" t="str">
        <f>LOOKUP(B682, Nation!B:B, Nation!A:A)</f>
        <v>유럽&amp;중동</v>
      </c>
      <c r="B682" s="24" t="s">
        <v>728</v>
      </c>
      <c r="C682" s="12" t="str">
        <f>LOOKUP(X682, Area!A:A, Area!B:B)</f>
        <v>퐈포스</v>
      </c>
      <c r="D682" s="24" t="s">
        <v>2600</v>
      </c>
      <c r="E682" s="60" t="s">
        <v>1102</v>
      </c>
      <c r="F682" s="4" t="s">
        <v>3555</v>
      </c>
      <c r="G682" s="18">
        <v>42958</v>
      </c>
      <c r="H682" s="18">
        <v>42961</v>
      </c>
      <c r="I682" s="13" t="s">
        <v>8</v>
      </c>
      <c r="J682" s="25" t="s">
        <v>12</v>
      </c>
      <c r="K682" s="41"/>
      <c r="L682" s="14">
        <v>369</v>
      </c>
      <c r="M682" s="14">
        <v>120</v>
      </c>
      <c r="N682" s="14">
        <f t="shared" si="67"/>
        <v>309</v>
      </c>
      <c r="O682" s="15">
        <f>N682*1130</f>
        <v>349170</v>
      </c>
      <c r="P682" s="35">
        <v>289</v>
      </c>
      <c r="Q682" s="35">
        <v>60</v>
      </c>
      <c r="R682" s="35">
        <f t="shared" si="68"/>
        <v>259</v>
      </c>
      <c r="S682" s="34">
        <f>R682*1130</f>
        <v>292670</v>
      </c>
      <c r="T682" s="38">
        <f t="shared" si="69"/>
        <v>56500</v>
      </c>
      <c r="U682" s="16">
        <f>LOOKUP(X682, Area!A:A, Area!E:E)</f>
        <v>33</v>
      </c>
      <c r="V682" s="17" t="str">
        <f>LOOKUP(X682, Area!A:A, Area!F:F)</f>
        <v>2회</v>
      </c>
      <c r="W682" s="39" t="str">
        <f>LOOKUP(X682, Area!A:A, Area!C:C)</f>
        <v>PFO</v>
      </c>
      <c r="X682" s="3" t="s">
        <v>730</v>
      </c>
      <c r="Y682" s="4" t="s">
        <v>2738</v>
      </c>
      <c r="Z682" s="59">
        <f>IF(Y682 = "", "", IF(LOOKUP(Y682, Hotel!A:A, Hotel!B:B)=0, " ", LOOKUP(Y682, Hotel!A:A, Hotel!B:B)))</f>
        <v>5</v>
      </c>
      <c r="AA682" s="4" t="str">
        <f>IF(Y682 = "", "", IF(LOOKUP(Y682, Hotel!A:A, Hotel!C:C)=0, " ", LOOKUP(Y682, Hotel!A:A, Hotel!C:C)))</f>
        <v xml:space="preserve"> </v>
      </c>
    </row>
    <row r="683" spans="1:28" x14ac:dyDescent="0.3">
      <c r="A683" s="12" t="str">
        <f>LOOKUP(B683, Nation!B:B, Nation!A:A)</f>
        <v>유럽&amp;중동</v>
      </c>
      <c r="B683" s="4" t="s">
        <v>27</v>
      </c>
      <c r="C683" s="12" t="str">
        <f>LOOKUP(X683, Area!A:A, Area!B:B)</f>
        <v>아테네 아티카</v>
      </c>
      <c r="D683" s="4" t="s">
        <v>3968</v>
      </c>
      <c r="E683" s="60" t="s">
        <v>1102</v>
      </c>
      <c r="F683" s="4" t="s">
        <v>4559</v>
      </c>
      <c r="G683" s="18">
        <v>42959</v>
      </c>
      <c r="H683" s="18">
        <v>42966</v>
      </c>
      <c r="I683" s="13" t="s">
        <v>2</v>
      </c>
      <c r="J683" s="13" t="s">
        <v>46</v>
      </c>
      <c r="K683" s="49"/>
      <c r="L683" s="32">
        <v>779</v>
      </c>
      <c r="M683" s="32">
        <v>270</v>
      </c>
      <c r="N683" s="14">
        <f t="shared" si="67"/>
        <v>644</v>
      </c>
      <c r="O683" s="15">
        <f>N683*1130</f>
        <v>727720</v>
      </c>
      <c r="P683" s="34"/>
      <c r="Q683" s="34"/>
      <c r="R683" s="35">
        <f t="shared" si="68"/>
        <v>0</v>
      </c>
      <c r="S683" s="34">
        <f>R683*1130</f>
        <v>0</v>
      </c>
      <c r="T683" s="38">
        <f t="shared" si="69"/>
        <v>0</v>
      </c>
      <c r="U683" s="16">
        <f>LOOKUP(X683, Area!A:A, Area!E:E)</f>
        <v>14</v>
      </c>
      <c r="V683" s="17" t="str">
        <f>LOOKUP(X683, Area!A:A, Area!F:F)</f>
        <v>1회</v>
      </c>
      <c r="W683" s="39" t="str">
        <f>LOOKUP(X683, Area!A:A, Area!C:C)</f>
        <v>ATH</v>
      </c>
      <c r="X683" s="4" t="s">
        <v>44</v>
      </c>
      <c r="Y683" s="4" t="s">
        <v>4592</v>
      </c>
      <c r="Z683" s="4"/>
      <c r="AA683" s="4" t="str">
        <f>IF(Y683 = "", "", IF(LOOKUP(Y683, Hotel!A:A, Hotel!C:C)=0, " ", LOOKUP(Y683, Hotel!A:A, Hotel!C:C)))</f>
        <v>https://www.agoda.com/ko-kr/ocean-spring-metropark-hotel-zhuhai/hotel/zhuhai-cn.html</v>
      </c>
    </row>
    <row r="684" spans="1:28" x14ac:dyDescent="0.3">
      <c r="A684" s="12" t="str">
        <f>LOOKUP(B684, Nation!B:B, Nation!A:A)</f>
        <v>북미</v>
      </c>
      <c r="B684" s="4" t="s">
        <v>11</v>
      </c>
      <c r="C684" s="12" t="str">
        <f>LOOKUP(X684, Area!A:A, Area!B:B)</f>
        <v>워싱턴 시애틀</v>
      </c>
      <c r="D684" s="4" t="s">
        <v>911</v>
      </c>
      <c r="E684" s="60" t="s">
        <v>1102</v>
      </c>
      <c r="F684" s="4" t="s">
        <v>4569</v>
      </c>
      <c r="G684" s="18">
        <v>42960</v>
      </c>
      <c r="H684" s="18">
        <v>42967</v>
      </c>
      <c r="I684" s="13" t="s">
        <v>21</v>
      </c>
      <c r="J684" s="13" t="s">
        <v>46</v>
      </c>
      <c r="K684" s="65">
        <v>237.15</v>
      </c>
      <c r="L684" s="32">
        <v>969</v>
      </c>
      <c r="M684" s="32">
        <v>240</v>
      </c>
      <c r="N684" s="14">
        <f t="shared" si="67"/>
        <v>1086.1500000000001</v>
      </c>
      <c r="O684" s="15">
        <f>N684*1130</f>
        <v>1227349.5</v>
      </c>
      <c r="P684" s="34"/>
      <c r="Q684" s="34"/>
      <c r="R684" s="35">
        <f t="shared" ref="R684:R715" si="70">(((P684*2)-Q684)/2)</f>
        <v>0</v>
      </c>
      <c r="S684" s="34">
        <f>R684*1130</f>
        <v>0</v>
      </c>
      <c r="T684" s="38">
        <f t="shared" ref="T684:T715" si="71">IF(R684&gt;0, O684-S684, 0)</f>
        <v>0</v>
      </c>
      <c r="U684" s="16">
        <f>LOOKUP(X684, Area!A:A, Area!E:E)</f>
        <v>11</v>
      </c>
      <c r="V684" s="17" t="str">
        <f>LOOKUP(X684, Area!A:A, Area!F:F)</f>
        <v>직항</v>
      </c>
      <c r="W684" s="39" t="str">
        <f>LOOKUP(X684, Area!A:A, Area!C:C)</f>
        <v>SEA</v>
      </c>
      <c r="X684" s="4" t="s">
        <v>908</v>
      </c>
      <c r="Y684" s="3" t="s">
        <v>1900</v>
      </c>
      <c r="Z684" s="4"/>
      <c r="AA684" s="4" t="str">
        <f>IF(Y684 = "", "", IF(LOOKUP(Y684, Hotel!A:A, Hotel!C:C)=0, " ", LOOKUP(Y684, Hotel!A:A, Hotel!C:C)))</f>
        <v xml:space="preserve"> </v>
      </c>
    </row>
    <row r="685" spans="1:28" x14ac:dyDescent="0.3">
      <c r="A685" s="12" t="str">
        <f>LOOKUP(B685, Nation!B:B, Nation!A:A)</f>
        <v>유럽&amp;중동</v>
      </c>
      <c r="B685" s="4" t="s">
        <v>0</v>
      </c>
      <c r="C685" s="12" t="str">
        <f>LOOKUP(X685, Area!A:A, Area!B:B)</f>
        <v>두바이</v>
      </c>
      <c r="D685" s="4" t="s">
        <v>296</v>
      </c>
      <c r="E685" s="60" t="s">
        <v>1102</v>
      </c>
      <c r="F685" s="4" t="s">
        <v>4319</v>
      </c>
      <c r="G685" s="18">
        <v>42961</v>
      </c>
      <c r="H685" s="18">
        <v>42965</v>
      </c>
      <c r="I685" s="13" t="s">
        <v>25</v>
      </c>
      <c r="J685" s="13" t="s">
        <v>3</v>
      </c>
      <c r="K685" s="65"/>
      <c r="L685" s="32">
        <v>889</v>
      </c>
      <c r="M685" s="32">
        <v>300</v>
      </c>
      <c r="N685" s="14">
        <f t="shared" si="67"/>
        <v>739</v>
      </c>
      <c r="O685" s="15">
        <f>N685*1130</f>
        <v>835070</v>
      </c>
      <c r="P685" s="34"/>
      <c r="Q685" s="34"/>
      <c r="R685" s="35">
        <f t="shared" si="70"/>
        <v>0</v>
      </c>
      <c r="S685" s="34">
        <f>R685*1130</f>
        <v>0</v>
      </c>
      <c r="T685" s="38">
        <f t="shared" si="71"/>
        <v>0</v>
      </c>
      <c r="U685" s="16">
        <f>LOOKUP(X685, Area!A:A, Area!E:E)</f>
        <v>10</v>
      </c>
      <c r="V685" s="17" t="str">
        <f>LOOKUP(X685, Area!A:A, Area!F:F)</f>
        <v>직항</v>
      </c>
      <c r="W685" s="39" t="str">
        <f>LOOKUP(X685, Area!A:A, Area!C:C)</f>
        <v>DXB</v>
      </c>
      <c r="X685" s="4" t="s">
        <v>292</v>
      </c>
      <c r="Y685" s="4" t="s">
        <v>4320</v>
      </c>
      <c r="Z685" s="4"/>
      <c r="AA685" s="4" t="str">
        <f>IF(Y685 = "", "", IF(LOOKUP(Y685, Hotel!A:A, Hotel!C:C)=0, " ", LOOKUP(Y685, Hotel!A:A, Hotel!C:C)))</f>
        <v>http://booking.com/09de3d9e82261</v>
      </c>
    </row>
    <row r="686" spans="1:28" x14ac:dyDescent="0.3">
      <c r="A686" s="12" t="str">
        <f>LOOKUP(B686, Nation!B:B, Nation!A:A)</f>
        <v>북미</v>
      </c>
      <c r="B686" s="4" t="s">
        <v>11</v>
      </c>
      <c r="C686" s="12" t="str">
        <f>LOOKUP(X686, Area!A:A, Area!B:B)</f>
        <v>리스버그</v>
      </c>
      <c r="D686" s="4" t="s">
        <v>3691</v>
      </c>
      <c r="E686" s="60" t="s">
        <v>1102</v>
      </c>
      <c r="F686" s="4" t="s">
        <v>3903</v>
      </c>
      <c r="G686" s="18">
        <v>42964</v>
      </c>
      <c r="H686" s="18">
        <v>42967</v>
      </c>
      <c r="I686" s="13" t="s">
        <v>18</v>
      </c>
      <c r="J686" s="13" t="s">
        <v>12</v>
      </c>
      <c r="K686" s="49"/>
      <c r="L686" s="32">
        <v>449</v>
      </c>
      <c r="M686" s="32">
        <v>150</v>
      </c>
      <c r="N686" s="14">
        <f t="shared" si="67"/>
        <v>374</v>
      </c>
      <c r="O686" s="15">
        <f>N686*1130</f>
        <v>422620</v>
      </c>
      <c r="P686" s="35"/>
      <c r="Q686" s="35"/>
      <c r="R686" s="35">
        <f t="shared" si="70"/>
        <v>0</v>
      </c>
      <c r="S686" s="34">
        <f>R686*1130</f>
        <v>0</v>
      </c>
      <c r="T686" s="38">
        <f t="shared" si="71"/>
        <v>0</v>
      </c>
      <c r="U686" s="16">
        <f>LOOKUP(X686, Area!A:A, Area!E:E)</f>
        <v>14</v>
      </c>
      <c r="V686" s="17" t="str">
        <f>LOOKUP(X686, Area!A:A, Area!F:F)</f>
        <v>직항</v>
      </c>
      <c r="W686" s="39" t="str">
        <f>LOOKUP(X686, Area!A:A, Area!C:C)</f>
        <v>IAD</v>
      </c>
      <c r="X686" s="4" t="s">
        <v>3692</v>
      </c>
      <c r="Y686" s="4" t="s">
        <v>3693</v>
      </c>
      <c r="Z686" s="59" t="str">
        <f>IF(Y686 = "", "", IF(LOOKUP(Y686, Hotel!A:A, Hotel!B:B)=0, " ", LOOKUP(Y686, Hotel!A:A, Hotel!B:B)))</f>
        <v xml:space="preserve"> </v>
      </c>
      <c r="AA686" s="4" t="str">
        <f>IF(Y686 = "", "", IF(LOOKUP(Y686, Hotel!A:A, Hotel!C:C)=0, " ", LOOKUP(Y686, Hotel!A:A, Hotel!C:C)))</f>
        <v>http://booking.com/0b230573ad73f959</v>
      </c>
    </row>
    <row r="687" spans="1:28" x14ac:dyDescent="0.3">
      <c r="A687" s="12" t="str">
        <f>LOOKUP(B687, Nation!B:B, Nation!A:A)</f>
        <v>북미</v>
      </c>
      <c r="B687" s="12" t="s">
        <v>11</v>
      </c>
      <c r="C687" s="12" t="str">
        <f>LOOKUP(X687, Area!A:A, Area!B:B)</f>
        <v>하와이 라하이나</v>
      </c>
      <c r="D687" s="12" t="s">
        <v>3190</v>
      </c>
      <c r="E687" s="60" t="s">
        <v>1102</v>
      </c>
      <c r="F687" s="4" t="s">
        <v>3187</v>
      </c>
      <c r="G687" s="18">
        <v>42964</v>
      </c>
      <c r="H687" s="18">
        <v>42968</v>
      </c>
      <c r="I687" s="13" t="s">
        <v>3188</v>
      </c>
      <c r="J687" s="13" t="s">
        <v>3189</v>
      </c>
      <c r="K687" s="41"/>
      <c r="L687" s="14">
        <v>709</v>
      </c>
      <c r="M687" s="14">
        <v>240</v>
      </c>
      <c r="N687" s="14">
        <f t="shared" si="67"/>
        <v>589</v>
      </c>
      <c r="O687" s="15">
        <f>N687*1130</f>
        <v>665570</v>
      </c>
      <c r="P687" s="34"/>
      <c r="Q687" s="34"/>
      <c r="R687" s="35">
        <f t="shared" si="70"/>
        <v>0</v>
      </c>
      <c r="S687" s="34">
        <f>R687*1130</f>
        <v>0</v>
      </c>
      <c r="T687" s="38">
        <f t="shared" si="71"/>
        <v>0</v>
      </c>
      <c r="U687" s="16">
        <f>LOOKUP(X687, Area!A:A, Area!E:E)</f>
        <v>12</v>
      </c>
      <c r="V687" s="17" t="str">
        <f>LOOKUP(X687, Area!A:A, Area!F:F)</f>
        <v>1회</v>
      </c>
      <c r="W687" s="39" t="str">
        <f>LOOKUP(X687, Area!A:A, Area!C:C)</f>
        <v>OGG</v>
      </c>
      <c r="X687" s="4" t="s">
        <v>3191</v>
      </c>
      <c r="Y687" s="4" t="s">
        <v>3192</v>
      </c>
      <c r="Z687" s="59" t="str">
        <f>IF(Y687 = "", "", IF(LOOKUP(Y687, Hotel!A:A, Hotel!B:B)=0, " ", LOOKUP(Y687, Hotel!A:A, Hotel!B:B)))</f>
        <v xml:space="preserve"> </v>
      </c>
      <c r="AA687" s="4" t="str">
        <f>IF(Y687 = "", "", IF(LOOKUP(Y687, Hotel!A:A, Hotel!C:C)=0, " ", LOOKUP(Y687, Hotel!A:A, Hotel!C:C)))</f>
        <v>http://booking.com/ec0df6c6570a9dd1</v>
      </c>
    </row>
    <row r="688" spans="1:28" x14ac:dyDescent="0.3">
      <c r="A688" s="12" t="str">
        <f>LOOKUP(B688, Nation!B:B, Nation!A:A)</f>
        <v>북미</v>
      </c>
      <c r="B688" s="12" t="s">
        <v>11</v>
      </c>
      <c r="C688" s="12" t="str">
        <f>LOOKUP(X688, Area!A:A, Area!B:B)</f>
        <v>루이지에나 뉴올리언스</v>
      </c>
      <c r="D688" s="12" t="s">
        <v>2529</v>
      </c>
      <c r="E688" s="60" t="s">
        <v>1102</v>
      </c>
      <c r="F688" s="12" t="s">
        <v>1200</v>
      </c>
      <c r="G688" s="18">
        <v>42965</v>
      </c>
      <c r="H688" s="18">
        <v>42968</v>
      </c>
      <c r="I688" s="13" t="s">
        <v>8</v>
      </c>
      <c r="J688" s="13" t="s">
        <v>12</v>
      </c>
      <c r="K688" s="41"/>
      <c r="L688" s="14">
        <v>309</v>
      </c>
      <c r="M688" s="14">
        <v>90</v>
      </c>
      <c r="N688" s="14">
        <f t="shared" si="67"/>
        <v>264</v>
      </c>
      <c r="O688" s="15">
        <f>N688*1130</f>
        <v>298320</v>
      </c>
      <c r="P688" s="35">
        <v>219</v>
      </c>
      <c r="Q688" s="35">
        <v>0</v>
      </c>
      <c r="R688" s="35">
        <f t="shared" si="70"/>
        <v>219</v>
      </c>
      <c r="S688" s="34">
        <f>R688*1130</f>
        <v>247470</v>
      </c>
      <c r="T688" s="38">
        <f t="shared" si="71"/>
        <v>50850</v>
      </c>
      <c r="U688" s="16">
        <f>LOOKUP(X688, Area!A:A, Area!E:E)</f>
        <v>13</v>
      </c>
      <c r="V688" s="17" t="str">
        <f>LOOKUP(X688, Area!A:A, Area!F:F)</f>
        <v>1회</v>
      </c>
      <c r="W688" s="39" t="str">
        <f>LOOKUP(X688, Area!A:A, Area!C:C)</f>
        <v>OOL</v>
      </c>
      <c r="X688" s="4" t="s">
        <v>686</v>
      </c>
      <c r="Y688" s="4" t="s">
        <v>688</v>
      </c>
      <c r="Z688" s="59">
        <f>IF(Y688 = "", "", IF(LOOKUP(Y688, Hotel!A:A, Hotel!B:B)=0, " ", LOOKUP(Y688, Hotel!A:A, Hotel!B:B)))</f>
        <v>4</v>
      </c>
      <c r="AA688" s="4" t="str">
        <f>IF(Y688 = "", "", IF(LOOKUP(Y688, Hotel!A:A, Hotel!C:C)=0, " ", LOOKUP(Y688, Hotel!A:A, Hotel!C:C)))</f>
        <v>http://booking.com/a9c47ca15052</v>
      </c>
    </row>
    <row r="689" spans="1:27" x14ac:dyDescent="0.3">
      <c r="A689" s="12" t="str">
        <f>LOOKUP(B689, Nation!B:B, Nation!A:A)</f>
        <v>아프리카</v>
      </c>
      <c r="B689" s="4" t="s">
        <v>394</v>
      </c>
      <c r="C689" s="12" t="str">
        <f>LOOKUP(X689, Area!A:A, Area!B:B)</f>
        <v>카리바 지구</v>
      </c>
      <c r="D689" s="4" t="s">
        <v>4131</v>
      </c>
      <c r="E689" s="60" t="s">
        <v>1102</v>
      </c>
      <c r="F689" s="4" t="s">
        <v>4317</v>
      </c>
      <c r="G689" s="18">
        <v>42965</v>
      </c>
      <c r="H689" s="18">
        <v>42967</v>
      </c>
      <c r="I689" s="13" t="s">
        <v>8</v>
      </c>
      <c r="J689" s="13" t="s">
        <v>28</v>
      </c>
      <c r="K689" s="65"/>
      <c r="L689" s="32">
        <v>249</v>
      </c>
      <c r="M689" s="32">
        <v>90</v>
      </c>
      <c r="N689" s="14">
        <f t="shared" si="67"/>
        <v>204</v>
      </c>
      <c r="O689" s="15">
        <f>N689*1130</f>
        <v>230520</v>
      </c>
      <c r="P689" s="34"/>
      <c r="Q689" s="34"/>
      <c r="R689" s="35">
        <f t="shared" si="70"/>
        <v>0</v>
      </c>
      <c r="S689" s="34">
        <f>R689*1130</f>
        <v>0</v>
      </c>
      <c r="T689" s="38">
        <f t="shared" si="71"/>
        <v>0</v>
      </c>
      <c r="U689" s="16">
        <f>LOOKUP(X689, Area!A:A, Area!E:E)</f>
        <v>22</v>
      </c>
      <c r="V689" s="17" t="str">
        <f>LOOKUP(X689, Area!A:A, Area!F:F)</f>
        <v>2회</v>
      </c>
      <c r="W689" s="39" t="str">
        <f>LOOKUP(X689, Area!A:A, Area!C:C)</f>
        <v>HRE</v>
      </c>
      <c r="X689" s="4" t="s">
        <v>4132</v>
      </c>
      <c r="Y689" s="4" t="s">
        <v>4318</v>
      </c>
      <c r="Z689" s="4"/>
      <c r="AA689" s="4" t="str">
        <f>IF(Y689 = "", "", IF(LOOKUP(Y689, Hotel!A:A, Hotel!C:C)=0, " ", LOOKUP(Y689, Hotel!A:A, Hotel!C:C)))</f>
        <v>https://kr.hotels.com/ho116419/kaelibia-bei-lijoteu-kaliba-jimbabeuwe/</v>
      </c>
    </row>
    <row r="690" spans="1:27" x14ac:dyDescent="0.3">
      <c r="A690" s="12" t="str">
        <f>LOOKUP(B690, Nation!B:B, Nation!A:A)</f>
        <v>유럽&amp;중동</v>
      </c>
      <c r="B690" s="24" t="s">
        <v>55</v>
      </c>
      <c r="C690" s="12" t="str">
        <f>LOOKUP(X690, Area!A:A, Area!B:B)</f>
        <v>부다페스트</v>
      </c>
      <c r="D690" s="24" t="s">
        <v>2945</v>
      </c>
      <c r="E690" s="60" t="s">
        <v>1102</v>
      </c>
      <c r="F690" s="4" t="s">
        <v>3791</v>
      </c>
      <c r="G690" s="27">
        <v>42965</v>
      </c>
      <c r="H690" s="27">
        <v>42968</v>
      </c>
      <c r="I690" s="25" t="s">
        <v>8</v>
      </c>
      <c r="J690" s="25" t="s">
        <v>12</v>
      </c>
      <c r="K690" s="42"/>
      <c r="L690" s="14">
        <v>509</v>
      </c>
      <c r="M690" s="14">
        <v>180</v>
      </c>
      <c r="N690" s="14">
        <f t="shared" si="67"/>
        <v>419</v>
      </c>
      <c r="O690" s="15">
        <f>N690*1130</f>
        <v>473470</v>
      </c>
      <c r="P690" s="34"/>
      <c r="Q690" s="34"/>
      <c r="R690" s="35">
        <f t="shared" si="70"/>
        <v>0</v>
      </c>
      <c r="S690" s="34">
        <f>R690*1130</f>
        <v>0</v>
      </c>
      <c r="T690" s="38">
        <f t="shared" si="71"/>
        <v>0</v>
      </c>
      <c r="U690" s="16">
        <f>LOOKUP(X690, Area!A:A, Area!E:E)</f>
        <v>14</v>
      </c>
      <c r="V690" s="17" t="str">
        <f>LOOKUP(X690, Area!A:A, Area!F:F)</f>
        <v>1회</v>
      </c>
      <c r="W690" s="39" t="str">
        <f>LOOKUP(X690, Area!A:A, Area!C:C)</f>
        <v>BUD</v>
      </c>
      <c r="X690" s="3" t="s">
        <v>156</v>
      </c>
      <c r="Y690" s="3" t="s">
        <v>2946</v>
      </c>
      <c r="Z690" s="59">
        <f>IF(Y690 = "", "", IF(LOOKUP(Y690, Hotel!A:A, Hotel!B:B)=0, " ", LOOKUP(Y690, Hotel!A:A, Hotel!B:B)))</f>
        <v>5</v>
      </c>
      <c r="AA690" s="4" t="str">
        <f>IF(Y690 = "", "", IF(LOOKUP(Y690, Hotel!A:A, Hotel!C:C)=0, " ", LOOKUP(Y690, Hotel!A:A, Hotel!C:C)))</f>
        <v>http://booking.com/ebccfbb2f731</v>
      </c>
    </row>
    <row r="691" spans="1:27" x14ac:dyDescent="0.3">
      <c r="A691" s="12" t="str">
        <f>LOOKUP(B691, Nation!B:B, Nation!A:A)</f>
        <v>유럽&amp;중동</v>
      </c>
      <c r="B691" s="4" t="s">
        <v>27</v>
      </c>
      <c r="C691" s="12" t="str">
        <f>LOOKUP(X691, Area!A:A, Area!B:B)</f>
        <v>산토리니</v>
      </c>
      <c r="D691" s="4" t="s">
        <v>4507</v>
      </c>
      <c r="E691" s="60" t="s">
        <v>1102</v>
      </c>
      <c r="F691" s="4" t="s">
        <v>4530</v>
      </c>
      <c r="G691" s="18">
        <v>42965</v>
      </c>
      <c r="H691" s="18">
        <v>42969</v>
      </c>
      <c r="I691" s="13" t="s">
        <v>8</v>
      </c>
      <c r="J691" s="13" t="s">
        <v>3</v>
      </c>
      <c r="K691" s="49"/>
      <c r="L691" s="32">
        <v>769</v>
      </c>
      <c r="M691" s="32">
        <v>270</v>
      </c>
      <c r="N691" s="14">
        <f t="shared" si="67"/>
        <v>634</v>
      </c>
      <c r="O691" s="15">
        <f>N691*1130</f>
        <v>716420</v>
      </c>
      <c r="P691" s="34"/>
      <c r="Q691" s="34"/>
      <c r="R691" s="35">
        <f t="shared" si="70"/>
        <v>0</v>
      </c>
      <c r="S691" s="34">
        <f>R691*1130</f>
        <v>0</v>
      </c>
      <c r="T691" s="38">
        <f t="shared" si="71"/>
        <v>0</v>
      </c>
      <c r="U691" s="16">
        <f>LOOKUP(X691, Area!A:A, Area!E:E)</f>
        <v>17</v>
      </c>
      <c r="V691" s="17" t="str">
        <f>LOOKUP(X691, Area!A:A, Area!F:F)</f>
        <v>2회</v>
      </c>
      <c r="W691" s="39" t="str">
        <f>LOOKUP(X691, Area!A:A, Area!C:C)</f>
        <v>JTR</v>
      </c>
      <c r="X691" s="4" t="s">
        <v>884</v>
      </c>
      <c r="Y691" s="4" t="s">
        <v>4508</v>
      </c>
      <c r="Z691" s="4"/>
      <c r="AA691" s="4" t="str">
        <f>IF(Y691 = "", "", IF(LOOKUP(Y691, Hotel!A:A, Hotel!C:C)=0, " ", LOOKUP(Y691, Hotel!A:A, Hotel!C:C)))</f>
        <v>http://booking.com/200c95b88ea02a0</v>
      </c>
    </row>
    <row r="692" spans="1:27" x14ac:dyDescent="0.3">
      <c r="A692" s="12" t="str">
        <f>LOOKUP(B692, Nation!B:B, Nation!A:A)</f>
        <v>아프리카</v>
      </c>
      <c r="B692" s="24" t="s">
        <v>539</v>
      </c>
      <c r="C692" s="12" t="str">
        <f>LOOKUP(X692, Area!A:A, Area!B:B)</f>
        <v>나이로비</v>
      </c>
      <c r="D692" s="24" t="s">
        <v>2516</v>
      </c>
      <c r="E692" s="60" t="s">
        <v>1102</v>
      </c>
      <c r="F692" s="12" t="s">
        <v>1197</v>
      </c>
      <c r="G692" s="18">
        <v>42965</v>
      </c>
      <c r="H692" s="18">
        <v>42967</v>
      </c>
      <c r="I692" s="25" t="s">
        <v>8</v>
      </c>
      <c r="J692" s="25" t="s">
        <v>28</v>
      </c>
      <c r="K692" s="41"/>
      <c r="L692" s="26">
        <v>169</v>
      </c>
      <c r="M692" s="26">
        <v>90</v>
      </c>
      <c r="N692" s="14">
        <f t="shared" si="67"/>
        <v>124</v>
      </c>
      <c r="O692" s="15">
        <f>N692*1130</f>
        <v>140120</v>
      </c>
      <c r="P692" s="34"/>
      <c r="Q692" s="34"/>
      <c r="R692" s="35">
        <f t="shared" si="70"/>
        <v>0</v>
      </c>
      <c r="S692" s="34">
        <f>R692*1130</f>
        <v>0</v>
      </c>
      <c r="T692" s="38">
        <f t="shared" si="71"/>
        <v>0</v>
      </c>
      <c r="U692" s="16">
        <f>LOOKUP(X692, Area!A:A, Area!E:E)</f>
        <v>19</v>
      </c>
      <c r="V692" s="17" t="str">
        <f>LOOKUP(X692, Area!A:A, Area!F:F)</f>
        <v>1회</v>
      </c>
      <c r="W692" s="39" t="str">
        <f>LOOKUP(X692, Area!A:A, Area!C:C)</f>
        <v>NBO</v>
      </c>
      <c r="X692" s="3" t="s">
        <v>2518</v>
      </c>
      <c r="Y692" s="3" t="s">
        <v>2517</v>
      </c>
      <c r="Z692" s="59" t="str">
        <f>IF(Y692 = "", "", IF(LOOKUP(Y692, Hotel!A:A, Hotel!B:B)=0, " ", LOOKUP(Y692, Hotel!A:A, Hotel!B:B)))</f>
        <v xml:space="preserve"> </v>
      </c>
      <c r="AA692" s="4" t="str">
        <f>IF(Y692 = "", "", IF(LOOKUP(Y692, Hotel!A:A, Hotel!C:C)=0, " ", LOOKUP(Y692, Hotel!A:A, Hotel!C:C)))</f>
        <v>http://booking.com/d52637816c1a147d9</v>
      </c>
    </row>
    <row r="693" spans="1:27" x14ac:dyDescent="0.3">
      <c r="A693" s="12" t="str">
        <f>LOOKUP(B693, Nation!B:B, Nation!A:A)</f>
        <v>북미</v>
      </c>
      <c r="B693" s="12" t="s">
        <v>11</v>
      </c>
      <c r="C693" s="12" t="str">
        <f>LOOKUP(X693, Area!A:A, Area!B:B)</f>
        <v>오레곤 포틀랜드</v>
      </c>
      <c r="D693" s="12" t="s">
        <v>2566</v>
      </c>
      <c r="E693" s="60" t="s">
        <v>1102</v>
      </c>
      <c r="F693" s="12" t="s">
        <v>1199</v>
      </c>
      <c r="G693" s="18">
        <v>42965</v>
      </c>
      <c r="H693" s="18">
        <v>42968</v>
      </c>
      <c r="I693" s="13" t="s">
        <v>8</v>
      </c>
      <c r="J693" s="13" t="s">
        <v>12</v>
      </c>
      <c r="K693" s="41"/>
      <c r="L693" s="14">
        <v>499</v>
      </c>
      <c r="M693" s="14">
        <v>180</v>
      </c>
      <c r="N693" s="14">
        <f t="shared" si="67"/>
        <v>409</v>
      </c>
      <c r="O693" s="15">
        <f>N693*1130</f>
        <v>462170</v>
      </c>
      <c r="P693" s="35">
        <v>349</v>
      </c>
      <c r="Q693" s="35">
        <v>0</v>
      </c>
      <c r="R693" s="35">
        <f t="shared" si="70"/>
        <v>349</v>
      </c>
      <c r="S693" s="34">
        <f>R693*1130</f>
        <v>394370</v>
      </c>
      <c r="T693" s="38">
        <f t="shared" si="71"/>
        <v>67800</v>
      </c>
      <c r="U693" s="16">
        <f>LOOKUP(X693, Area!A:A, Area!E:E)</f>
        <v>14</v>
      </c>
      <c r="V693" s="17" t="str">
        <f>LOOKUP(X693, Area!A:A, Area!F:F)</f>
        <v>1회</v>
      </c>
      <c r="W693" s="39" t="str">
        <f>LOOKUP(X693, Area!A:A, Area!C:C)</f>
        <v>PDX</v>
      </c>
      <c r="X693" s="4" t="s">
        <v>795</v>
      </c>
      <c r="Y693" s="4" t="s">
        <v>797</v>
      </c>
      <c r="Z693" s="59">
        <f>IF(Y693 = "", "", IF(LOOKUP(Y693, Hotel!A:A, Hotel!B:B)=0, " ", LOOKUP(Y693, Hotel!A:A, Hotel!B:B)))</f>
        <v>3</v>
      </c>
      <c r="AA693" s="4" t="str">
        <f>IF(Y693 = "", "", IF(LOOKUP(Y693, Hotel!A:A, Hotel!C:C)=0, " ", LOOKUP(Y693, Hotel!A:A, Hotel!C:C)))</f>
        <v>http://booking.com/f88741caeae60</v>
      </c>
    </row>
    <row r="694" spans="1:27" x14ac:dyDescent="0.3">
      <c r="A694" s="12" t="str">
        <f>LOOKUP(B694, Nation!B:B, Nation!A:A)</f>
        <v>북미</v>
      </c>
      <c r="B694" s="3" t="s">
        <v>11</v>
      </c>
      <c r="C694" s="12" t="str">
        <f>LOOKUP(X694, Area!A:A, Area!B:B)</f>
        <v>플로리다 올렌도</v>
      </c>
      <c r="D694" s="3" t="s">
        <v>2876</v>
      </c>
      <c r="E694" s="60" t="s">
        <v>1102</v>
      </c>
      <c r="F694" s="4" t="s">
        <v>2988</v>
      </c>
      <c r="G694" s="27">
        <v>42965</v>
      </c>
      <c r="H694" s="27">
        <v>42968</v>
      </c>
      <c r="I694" s="25" t="s">
        <v>8</v>
      </c>
      <c r="J694" s="25" t="s">
        <v>12</v>
      </c>
      <c r="K694" s="51"/>
      <c r="L694" s="26">
        <v>599</v>
      </c>
      <c r="M694" s="26">
        <v>210</v>
      </c>
      <c r="N694" s="14">
        <f t="shared" si="67"/>
        <v>494</v>
      </c>
      <c r="O694" s="15">
        <f>N694*1130</f>
        <v>558220</v>
      </c>
      <c r="P694" s="34"/>
      <c r="Q694" s="34"/>
      <c r="R694" s="35">
        <f t="shared" si="70"/>
        <v>0</v>
      </c>
      <c r="S694" s="34">
        <f>R694*1130</f>
        <v>0</v>
      </c>
      <c r="T694" s="38">
        <f t="shared" si="71"/>
        <v>0</v>
      </c>
      <c r="U694" s="16">
        <f>LOOKUP(X694, Area!A:A, Area!E:E)</f>
        <v>17</v>
      </c>
      <c r="V694" s="17" t="str">
        <f>LOOKUP(X694, Area!A:A, Area!F:F)</f>
        <v>1회</v>
      </c>
      <c r="W694" s="39" t="str">
        <f>LOOKUP(X694, Area!A:A, Area!C:C)</f>
        <v>MCO</v>
      </c>
      <c r="X694" s="3" t="s">
        <v>715</v>
      </c>
      <c r="Y694" s="3" t="s">
        <v>2877</v>
      </c>
      <c r="Z694" s="59">
        <f>IF(Y694 = "", "", IF(LOOKUP(Y694, Hotel!A:A, Hotel!B:B)=0, " ", LOOKUP(Y694, Hotel!A:A, Hotel!B:B)))</f>
        <v>5</v>
      </c>
      <c r="AA694" s="4" t="str">
        <f>IF(Y694 = "", "", IF(LOOKUP(Y694, Hotel!A:A, Hotel!C:C)=0, " ", LOOKUP(Y694, Hotel!A:A, Hotel!C:C)))</f>
        <v>http://booking.com/09de3d9e82261</v>
      </c>
    </row>
    <row r="695" spans="1:27" x14ac:dyDescent="0.3">
      <c r="A695" s="12" t="str">
        <f>LOOKUP(B695, Nation!B:B, Nation!A:A)</f>
        <v>유럽&amp;중동</v>
      </c>
      <c r="B695" s="4" t="s">
        <v>146</v>
      </c>
      <c r="C695" s="12" t="str">
        <f>LOOKUP(X695, Area!A:A, Area!B:B)</f>
        <v>베너스</v>
      </c>
      <c r="D695" s="4" t="s">
        <v>3816</v>
      </c>
      <c r="E695" s="60" t="s">
        <v>1102</v>
      </c>
      <c r="F695" s="4" t="s">
        <v>3920</v>
      </c>
      <c r="G695" s="18">
        <v>42965</v>
      </c>
      <c r="H695" s="18">
        <v>42967</v>
      </c>
      <c r="I695" s="13" t="s">
        <v>8</v>
      </c>
      <c r="J695" s="13" t="s">
        <v>28</v>
      </c>
      <c r="K695" s="49"/>
      <c r="L695" s="32">
        <v>139</v>
      </c>
      <c r="M695" s="32">
        <v>60</v>
      </c>
      <c r="N695" s="14">
        <f t="shared" si="67"/>
        <v>109</v>
      </c>
      <c r="O695" s="15">
        <f>N695*1130</f>
        <v>123170</v>
      </c>
      <c r="P695" s="35"/>
      <c r="Q695" s="35"/>
      <c r="R695" s="35">
        <f t="shared" si="70"/>
        <v>0</v>
      </c>
      <c r="S695" s="34">
        <f>R695*1130</f>
        <v>0</v>
      </c>
      <c r="T695" s="38">
        <f t="shared" si="71"/>
        <v>0</v>
      </c>
      <c r="U695" s="16">
        <f>LOOKUP(X695, Area!A:A, Area!E:E)</f>
        <v>14</v>
      </c>
      <c r="V695" s="17" t="str">
        <f>LOOKUP(X695, Area!A:A, Area!F:F)</f>
        <v>1회</v>
      </c>
      <c r="W695" s="39" t="str">
        <f>LOOKUP(X695, Area!A:A, Area!C:C)</f>
        <v>OTP</v>
      </c>
      <c r="X695" s="4" t="s">
        <v>3818</v>
      </c>
      <c r="Y695" s="4" t="s">
        <v>3819</v>
      </c>
      <c r="Z695" s="59" t="str">
        <f>IF(Y695 = "", "", IF(LOOKUP(Y695, Hotel!A:A, Hotel!B:B)=0, " ", LOOKUP(Y695, Hotel!A:A, Hotel!B:B)))</f>
        <v xml:space="preserve"> </v>
      </c>
      <c r="AA695" s="4" t="str">
        <f>IF(Y695 = "", "", IF(LOOKUP(Y695, Hotel!A:A, Hotel!C:C)=0, " ", LOOKUP(Y695, Hotel!A:A, Hotel!C:C)))</f>
        <v>http://booking.com/74c5c7f82db4c</v>
      </c>
    </row>
    <row r="696" spans="1:27" x14ac:dyDescent="0.3">
      <c r="A696" s="12" t="str">
        <f>LOOKUP(B696, Nation!B:B, Nation!A:A)</f>
        <v>오세아니아</v>
      </c>
      <c r="B696" s="12" t="s">
        <v>7</v>
      </c>
      <c r="C696" s="12" t="str">
        <f>LOOKUP(X696, Area!A:A, Area!B:B)</f>
        <v>웨스턴오스트레일리아 퍼스</v>
      </c>
      <c r="D696" s="12" t="s">
        <v>2569</v>
      </c>
      <c r="E696" s="60" t="s">
        <v>1102</v>
      </c>
      <c r="F696" s="12" t="s">
        <v>1196</v>
      </c>
      <c r="G696" s="18">
        <v>42965</v>
      </c>
      <c r="H696" s="18">
        <v>42968</v>
      </c>
      <c r="I696" s="13" t="s">
        <v>8</v>
      </c>
      <c r="J696" s="13" t="s">
        <v>12</v>
      </c>
      <c r="K696" s="41"/>
      <c r="L696" s="14">
        <v>339</v>
      </c>
      <c r="M696" s="14">
        <v>90</v>
      </c>
      <c r="N696" s="14">
        <f t="shared" si="67"/>
        <v>294</v>
      </c>
      <c r="O696" s="15">
        <f>N696*1130</f>
        <v>332220</v>
      </c>
      <c r="P696" s="35">
        <v>249</v>
      </c>
      <c r="Q696" s="35">
        <v>60</v>
      </c>
      <c r="R696" s="35">
        <f t="shared" si="70"/>
        <v>219</v>
      </c>
      <c r="S696" s="34">
        <f>R696*1130</f>
        <v>247470</v>
      </c>
      <c r="T696" s="38">
        <f t="shared" si="71"/>
        <v>84750</v>
      </c>
      <c r="U696" s="16">
        <f>LOOKUP(X696, Area!A:A, Area!E:E)</f>
        <v>24</v>
      </c>
      <c r="V696" s="17" t="str">
        <f>LOOKUP(X696, Area!A:A, Area!F:F)</f>
        <v>1회</v>
      </c>
      <c r="W696" s="39" t="str">
        <f>LOOKUP(X696, Area!A:A, Area!C:C)</f>
        <v>PER</v>
      </c>
      <c r="X696" s="4" t="s">
        <v>752</v>
      </c>
      <c r="Y696" s="4" t="s">
        <v>751</v>
      </c>
      <c r="Z696" s="59" t="str">
        <f>IF(Y696 = "", "", IF(LOOKUP(Y696, Hotel!A:A, Hotel!B:B)=0, " ", LOOKUP(Y696, Hotel!A:A, Hotel!B:B)))</f>
        <v xml:space="preserve"> </v>
      </c>
      <c r="AA696" s="4" t="str">
        <f>IF(Y696 = "", "", IF(LOOKUP(Y696, Hotel!A:A, Hotel!C:C)=0, " ", LOOKUP(Y696, Hotel!A:A, Hotel!C:C)))</f>
        <v>http://booking.com/fd380bc7e0ec0b52</v>
      </c>
    </row>
    <row r="697" spans="1:27" x14ac:dyDescent="0.3">
      <c r="A697" s="12" t="str">
        <f>LOOKUP(B697, Nation!B:B, Nation!A:A)</f>
        <v>북미</v>
      </c>
      <c r="B697" s="24" t="s">
        <v>11</v>
      </c>
      <c r="C697" s="12" t="str">
        <f>LOOKUP(X697, Area!A:A, Area!B:B)</f>
        <v>켈리포니아 센프란시스코</v>
      </c>
      <c r="D697" s="24" t="s">
        <v>2584</v>
      </c>
      <c r="E697" s="60" t="s">
        <v>1102</v>
      </c>
      <c r="F697" s="4" t="s">
        <v>3193</v>
      </c>
      <c r="G697" s="18">
        <v>42965</v>
      </c>
      <c r="H697" s="18">
        <v>42968</v>
      </c>
      <c r="I697" s="25" t="s">
        <v>8</v>
      </c>
      <c r="J697" s="25" t="s">
        <v>12</v>
      </c>
      <c r="K697" s="42"/>
      <c r="L697" s="14">
        <v>349</v>
      </c>
      <c r="M697" s="14">
        <v>90</v>
      </c>
      <c r="N697" s="14">
        <f t="shared" si="67"/>
        <v>304</v>
      </c>
      <c r="O697" s="15">
        <f>N697*1130</f>
        <v>343520</v>
      </c>
      <c r="P697" s="35">
        <v>249</v>
      </c>
      <c r="Q697" s="35">
        <v>0</v>
      </c>
      <c r="R697" s="35">
        <f t="shared" si="70"/>
        <v>249</v>
      </c>
      <c r="S697" s="34">
        <f>R697*1130</f>
        <v>281370</v>
      </c>
      <c r="T697" s="38">
        <f t="shared" si="71"/>
        <v>62150</v>
      </c>
      <c r="U697" s="16">
        <f>LOOKUP(X697, Area!A:A, Area!E:E)</f>
        <v>13</v>
      </c>
      <c r="V697" s="17" t="str">
        <f>LOOKUP(X697, Area!A:A, Area!F:F)</f>
        <v>직항</v>
      </c>
      <c r="W697" s="39" t="str">
        <f>LOOKUP(X697, Area!A:A, Area!C:C)</f>
        <v>SFO</v>
      </c>
      <c r="X697" s="3" t="s">
        <v>864</v>
      </c>
      <c r="Y697" s="3" t="s">
        <v>2585</v>
      </c>
      <c r="Z697" s="59" t="str">
        <f>IF(Y697 = "", "", IF(LOOKUP(Y697, Hotel!A:A, Hotel!B:B)=0, " ", LOOKUP(Y697, Hotel!A:A, Hotel!B:B)))</f>
        <v xml:space="preserve"> </v>
      </c>
      <c r="AA697" s="4" t="str">
        <f>IF(Y697 = "", "", IF(LOOKUP(Y697, Hotel!A:A, Hotel!C:C)=0, " ", LOOKUP(Y697, Hotel!A:A, Hotel!C:C)))</f>
        <v>http://booking.com/727bdec4a6a9</v>
      </c>
    </row>
    <row r="698" spans="1:27" x14ac:dyDescent="0.3">
      <c r="A698" s="12" t="str">
        <f>LOOKUP(B698, Nation!B:B, Nation!A:A)</f>
        <v>유럽&amp;중동</v>
      </c>
      <c r="B698" s="4" t="s">
        <v>27</v>
      </c>
      <c r="C698" s="12" t="str">
        <f>LOOKUP(X698, Area!A:A, Area!B:B)</f>
        <v>아테네 아티카</v>
      </c>
      <c r="D698" s="4" t="s">
        <v>3968</v>
      </c>
      <c r="E698" s="60" t="s">
        <v>1102</v>
      </c>
      <c r="F698" s="4" t="s">
        <v>4532</v>
      </c>
      <c r="G698" s="18">
        <v>42966</v>
      </c>
      <c r="H698" s="18">
        <v>42973</v>
      </c>
      <c r="I698" s="13" t="s">
        <v>2</v>
      </c>
      <c r="J698" s="13" t="s">
        <v>46</v>
      </c>
      <c r="K698" s="49"/>
      <c r="L698" s="32">
        <v>779</v>
      </c>
      <c r="M698" s="32">
        <v>270</v>
      </c>
      <c r="N698" s="14">
        <f t="shared" si="67"/>
        <v>644</v>
      </c>
      <c r="O698" s="15">
        <f>N698*1130</f>
        <v>727720</v>
      </c>
      <c r="P698" s="34"/>
      <c r="Q698" s="34"/>
      <c r="R698" s="35">
        <f t="shared" si="70"/>
        <v>0</v>
      </c>
      <c r="S698" s="34">
        <f>R698*1130</f>
        <v>0</v>
      </c>
      <c r="T698" s="38">
        <f t="shared" si="71"/>
        <v>0</v>
      </c>
      <c r="U698" s="16">
        <f>LOOKUP(X698, Area!A:A, Area!E:E)</f>
        <v>14</v>
      </c>
      <c r="V698" s="17" t="str">
        <f>LOOKUP(X698, Area!A:A, Area!F:F)</f>
        <v>1회</v>
      </c>
      <c r="W698" s="39" t="str">
        <f>LOOKUP(X698, Area!A:A, Area!C:C)</f>
        <v>ATH</v>
      </c>
      <c r="X698" s="4" t="s">
        <v>44</v>
      </c>
      <c r="Y698" s="4" t="s">
        <v>4592</v>
      </c>
      <c r="Z698" s="4"/>
      <c r="AA698" s="4" t="str">
        <f>IF(Y698 = "", "", IF(LOOKUP(Y698, Hotel!A:A, Hotel!C:C)=0, " ", LOOKUP(Y698, Hotel!A:A, Hotel!C:C)))</f>
        <v>https://www.agoda.com/ko-kr/ocean-spring-metropark-hotel-zhuhai/hotel/zhuhai-cn.html</v>
      </c>
    </row>
    <row r="699" spans="1:27" x14ac:dyDescent="0.3">
      <c r="A699" s="12" t="str">
        <f>LOOKUP(B699, Nation!B:B, Nation!A:A)</f>
        <v>북미</v>
      </c>
      <c r="B699" s="4" t="s">
        <v>11</v>
      </c>
      <c r="C699" s="12" t="str">
        <f>LOOKUP(X699, Area!A:A, Area!B:B)</f>
        <v>워싱턴 시애틀</v>
      </c>
      <c r="D699" s="4" t="s">
        <v>3396</v>
      </c>
      <c r="E699" s="60" t="s">
        <v>1102</v>
      </c>
      <c r="F699" s="4" t="s">
        <v>4531</v>
      </c>
      <c r="G699" s="18">
        <v>42966</v>
      </c>
      <c r="H699" s="18">
        <v>42973</v>
      </c>
      <c r="I699" s="13" t="s">
        <v>2</v>
      </c>
      <c r="J699" s="13" t="s">
        <v>46</v>
      </c>
      <c r="K699" s="65">
        <v>225.92</v>
      </c>
      <c r="L699" s="32">
        <v>859</v>
      </c>
      <c r="M699" s="32">
        <v>210</v>
      </c>
      <c r="N699" s="14">
        <f t="shared" si="67"/>
        <v>979.92000000000007</v>
      </c>
      <c r="O699" s="15">
        <f>N699*1130</f>
        <v>1107309.6000000001</v>
      </c>
      <c r="P699" s="34"/>
      <c r="Q699" s="34"/>
      <c r="R699" s="35">
        <f t="shared" si="70"/>
        <v>0</v>
      </c>
      <c r="S699" s="34">
        <f>R699*1130</f>
        <v>0</v>
      </c>
      <c r="T699" s="38">
        <f t="shared" si="71"/>
        <v>0</v>
      </c>
      <c r="U699" s="16">
        <f>LOOKUP(X699, Area!A:A, Area!E:E)</f>
        <v>11</v>
      </c>
      <c r="V699" s="17" t="str">
        <f>LOOKUP(X699, Area!A:A, Area!F:F)</f>
        <v>직항</v>
      </c>
      <c r="W699" s="39" t="str">
        <f>LOOKUP(X699, Area!A:A, Area!C:C)</f>
        <v>SEA</v>
      </c>
      <c r="X699" s="4" t="s">
        <v>908</v>
      </c>
      <c r="Y699" s="3" t="s">
        <v>1900</v>
      </c>
      <c r="Z699" s="4"/>
      <c r="AA699" s="4" t="str">
        <f>IF(Y699 = "", "", IF(LOOKUP(Y699, Hotel!A:A, Hotel!C:C)=0, " ", LOOKUP(Y699, Hotel!A:A, Hotel!C:C)))</f>
        <v xml:space="preserve"> </v>
      </c>
    </row>
    <row r="700" spans="1:27" x14ac:dyDescent="0.3">
      <c r="A700" s="12" t="str">
        <f>LOOKUP(B700, Nation!B:B, Nation!A:A)</f>
        <v>유럽&amp;중동</v>
      </c>
      <c r="B700" s="4" t="s">
        <v>85</v>
      </c>
      <c r="C700" s="12" t="str">
        <f>LOOKUP(X700, Area!A:A, Area!B:B)</f>
        <v>사우스 햄턴</v>
      </c>
      <c r="D700" s="4" t="s">
        <v>4535</v>
      </c>
      <c r="E700" s="60" t="s">
        <v>1102</v>
      </c>
      <c r="F700" s="4" t="s">
        <v>4534</v>
      </c>
      <c r="G700" s="18">
        <v>42966</v>
      </c>
      <c r="H700" s="18">
        <v>42972</v>
      </c>
      <c r="I700" s="13" t="s">
        <v>2</v>
      </c>
      <c r="J700" s="13" t="s">
        <v>32</v>
      </c>
      <c r="K700" s="65">
        <v>82.44</v>
      </c>
      <c r="L700" s="32">
        <v>769</v>
      </c>
      <c r="M700" s="32">
        <v>210</v>
      </c>
      <c r="N700" s="14">
        <f t="shared" si="67"/>
        <v>746.44</v>
      </c>
      <c r="O700" s="15">
        <f>N700*1130</f>
        <v>843477.20000000007</v>
      </c>
      <c r="P700" s="34"/>
      <c r="Q700" s="34"/>
      <c r="R700" s="35">
        <f t="shared" si="70"/>
        <v>0</v>
      </c>
      <c r="S700" s="34">
        <f>R700*1130</f>
        <v>0</v>
      </c>
      <c r="T700" s="38">
        <f t="shared" si="71"/>
        <v>0</v>
      </c>
      <c r="U700" s="16">
        <f>LOOKUP(X700, Area!A:A, Area!E:E)</f>
        <v>15</v>
      </c>
      <c r="V700" s="17" t="str">
        <f>LOOKUP(X700, Area!A:A, Area!F:F)</f>
        <v>1회</v>
      </c>
      <c r="W700" s="39" t="str">
        <f>LOOKUP(X700, Area!A:A, Area!C:C)</f>
        <v>SOU</v>
      </c>
      <c r="X700" s="4" t="s">
        <v>957</v>
      </c>
      <c r="Y700" s="3" t="s">
        <v>1900</v>
      </c>
      <c r="Z700" s="4"/>
      <c r="AA700" s="4" t="str">
        <f>IF(Y700 = "", "", IF(LOOKUP(Y700, Hotel!A:A, Hotel!C:C)=0, " ", LOOKUP(Y700, Hotel!A:A, Hotel!C:C)))</f>
        <v xml:space="preserve"> </v>
      </c>
    </row>
    <row r="701" spans="1:27" x14ac:dyDescent="0.3">
      <c r="A701" s="12" t="str">
        <f>LOOKUP(B701, Nation!B:B, Nation!A:A)</f>
        <v>북미</v>
      </c>
      <c r="B701" s="12" t="s">
        <v>11</v>
      </c>
      <c r="C701" s="12" t="str">
        <f>LOOKUP(X701, Area!A:A, Area!B:B)</f>
        <v>뉴욕</v>
      </c>
      <c r="D701" s="12" t="s">
        <v>2524</v>
      </c>
      <c r="E701" s="60" t="s">
        <v>1102</v>
      </c>
      <c r="F701" s="3" t="s">
        <v>4098</v>
      </c>
      <c r="G701" s="18">
        <v>42966</v>
      </c>
      <c r="H701" s="18">
        <v>42973</v>
      </c>
      <c r="I701" s="25" t="s">
        <v>4096</v>
      </c>
      <c r="J701" s="13" t="s">
        <v>46</v>
      </c>
      <c r="K701" s="41">
        <v>183.91</v>
      </c>
      <c r="L701" s="14">
        <v>919</v>
      </c>
      <c r="M701" s="14">
        <v>240</v>
      </c>
      <c r="N701" s="14">
        <f t="shared" si="67"/>
        <v>982.91000000000008</v>
      </c>
      <c r="O701" s="15">
        <f>N701*1130</f>
        <v>1110688.3</v>
      </c>
      <c r="P701" s="34"/>
      <c r="Q701" s="34"/>
      <c r="R701" s="35">
        <f t="shared" si="70"/>
        <v>0</v>
      </c>
      <c r="S701" s="34">
        <f>R701*1130</f>
        <v>0</v>
      </c>
      <c r="T701" s="38">
        <f t="shared" si="71"/>
        <v>0</v>
      </c>
      <c r="U701" s="16">
        <f>LOOKUP(X701, Area!A:A, Area!E:E)</f>
        <v>14</v>
      </c>
      <c r="V701" s="17" t="str">
        <f>LOOKUP(X701, Area!A:A, Area!F:F)</f>
        <v>직항</v>
      </c>
      <c r="W701" s="39" t="str">
        <f>LOOKUP(X701, Area!A:A, Area!C:C)</f>
        <v>JFK</v>
      </c>
      <c r="X701" s="4" t="s">
        <v>690</v>
      </c>
      <c r="Y701" s="4" t="s">
        <v>186</v>
      </c>
      <c r="Z701" s="59">
        <f>IF(Y701 = "", "", IF(LOOKUP(Y701, Hotel!A:A, Hotel!B:B)=0, " ", LOOKUP(Y701, Hotel!A:A, Hotel!B:B)))</f>
        <v>5</v>
      </c>
      <c r="AA701" s="4" t="str">
        <f>IF(Y701 = "", "", IF(LOOKUP(Y701, Hotel!A:A, Hotel!C:C)=0, " ", LOOKUP(Y701, Hotel!A:A, Hotel!C:C)))</f>
        <v xml:space="preserve"> </v>
      </c>
    </row>
    <row r="702" spans="1:27" x14ac:dyDescent="0.3">
      <c r="A702" s="12" t="str">
        <f>LOOKUP(B702, Nation!B:B, Nation!A:A)</f>
        <v>북미</v>
      </c>
      <c r="B702" s="4" t="s">
        <v>11</v>
      </c>
      <c r="C702" s="12" t="str">
        <f>LOOKUP(X702, Area!A:A, Area!B:B)</f>
        <v>플로리다 마이애미</v>
      </c>
      <c r="D702" s="4" t="s">
        <v>4374</v>
      </c>
      <c r="E702" s="60" t="s">
        <v>1102</v>
      </c>
      <c r="F702" s="4" t="s">
        <v>4533</v>
      </c>
      <c r="G702" s="18">
        <v>42967</v>
      </c>
      <c r="H702" s="18">
        <v>42973</v>
      </c>
      <c r="I702" s="13" t="s">
        <v>21</v>
      </c>
      <c r="J702" s="13" t="s">
        <v>32</v>
      </c>
      <c r="K702" s="65">
        <v>119.53</v>
      </c>
      <c r="L702" s="32">
        <v>609</v>
      </c>
      <c r="M702" s="32">
        <v>180</v>
      </c>
      <c r="N702" s="14">
        <f t="shared" si="67"/>
        <v>638.53</v>
      </c>
      <c r="O702" s="15">
        <f>N702*1130</f>
        <v>721538.9</v>
      </c>
      <c r="P702" s="34"/>
      <c r="Q702" s="34"/>
      <c r="R702" s="35">
        <f t="shared" si="70"/>
        <v>0</v>
      </c>
      <c r="S702" s="34">
        <f>R702*1130</f>
        <v>0</v>
      </c>
      <c r="T702" s="38">
        <f t="shared" si="71"/>
        <v>0</v>
      </c>
      <c r="U702" s="16">
        <f>LOOKUP(X702, Area!A:A, Area!E:E)</f>
        <v>18</v>
      </c>
      <c r="V702" s="17" t="str">
        <f>LOOKUP(X702, Area!A:A, Area!F:F)</f>
        <v>1회</v>
      </c>
      <c r="W702" s="39" t="str">
        <f>LOOKUP(X702, Area!A:A, Area!C:C)</f>
        <v>MIA</v>
      </c>
      <c r="X702" s="4" t="s">
        <v>644</v>
      </c>
      <c r="Y702" s="3" t="s">
        <v>1900</v>
      </c>
      <c r="Z702" s="4"/>
      <c r="AA702" s="4" t="str">
        <f>IF(Y702 = "", "", IF(LOOKUP(Y702, Hotel!A:A, Hotel!C:C)=0, " ", LOOKUP(Y702, Hotel!A:A, Hotel!C:C)))</f>
        <v xml:space="preserve"> </v>
      </c>
    </row>
    <row r="703" spans="1:27" x14ac:dyDescent="0.3">
      <c r="A703" s="12" t="str">
        <f>LOOKUP(B703, Nation!B:B, Nation!A:A)</f>
        <v>유럽&amp;중동</v>
      </c>
      <c r="B703" s="24" t="s">
        <v>649</v>
      </c>
      <c r="C703" s="12" t="str">
        <f>LOOKUP(X703, Area!A:A, Area!B:B)</f>
        <v>베네치아</v>
      </c>
      <c r="D703" s="24" t="s">
        <v>2545</v>
      </c>
      <c r="E703" s="60" t="s">
        <v>1102</v>
      </c>
      <c r="F703" s="4" t="s">
        <v>3921</v>
      </c>
      <c r="G703" s="18">
        <v>42968</v>
      </c>
      <c r="H703" s="18">
        <v>42971</v>
      </c>
      <c r="I703" s="25" t="s">
        <v>3922</v>
      </c>
      <c r="J703" s="25" t="s">
        <v>12</v>
      </c>
      <c r="K703" s="42"/>
      <c r="L703" s="14">
        <v>999</v>
      </c>
      <c r="M703" s="14">
        <v>360</v>
      </c>
      <c r="N703" s="14">
        <f t="shared" si="67"/>
        <v>819</v>
      </c>
      <c r="O703" s="15">
        <f>N703*1130</f>
        <v>925470</v>
      </c>
      <c r="P703" s="34"/>
      <c r="Q703" s="34"/>
      <c r="R703" s="35">
        <f t="shared" si="70"/>
        <v>0</v>
      </c>
      <c r="S703" s="34">
        <f>R703*1130</f>
        <v>0</v>
      </c>
      <c r="T703" s="38">
        <f t="shared" si="71"/>
        <v>0</v>
      </c>
      <c r="U703" s="16">
        <f>LOOKUP(X703, Area!A:A, Area!E:E)</f>
        <v>15</v>
      </c>
      <c r="V703" s="17" t="str">
        <f>LOOKUP(X703, Area!A:A, Area!F:F)</f>
        <v>1회</v>
      </c>
      <c r="W703" s="39" t="str">
        <f>LOOKUP(X703, Area!A:A, Area!C:C)</f>
        <v>VCE</v>
      </c>
      <c r="X703" s="3" t="s">
        <v>1036</v>
      </c>
      <c r="Y703" s="3" t="s">
        <v>3923</v>
      </c>
      <c r="Z703" s="59" t="str">
        <f>IF(Y703 = "", "", IF(LOOKUP(Y703, Hotel!A:A, Hotel!B:B)=0, " ", LOOKUP(Y703, Hotel!A:A, Hotel!B:B)))</f>
        <v xml:space="preserve"> </v>
      </c>
      <c r="AA703" s="4" t="str">
        <f>IF(Y703 = "", "", IF(LOOKUP(Y703, Hotel!A:A, Hotel!C:C)=0, " ", LOOKUP(Y703, Hotel!A:A, Hotel!C:C)))</f>
        <v>http://booking.com/44657910ad3f</v>
      </c>
    </row>
    <row r="704" spans="1:27" x14ac:dyDescent="0.3">
      <c r="A704" s="12" t="str">
        <f>LOOKUP(B704, Nation!B:B, Nation!A:A)</f>
        <v>중앙아메리카</v>
      </c>
      <c r="B704" s="12" t="s">
        <v>374</v>
      </c>
      <c r="C704" s="12" t="str">
        <f>LOOKUP(X704, Area!A:A, Area!B:B)</f>
        <v>마나구아</v>
      </c>
      <c r="D704" s="12" t="s">
        <v>2532</v>
      </c>
      <c r="E704" s="60" t="s">
        <v>1102</v>
      </c>
      <c r="F704" s="4" t="s">
        <v>3898</v>
      </c>
      <c r="G704" s="27">
        <v>42968</v>
      </c>
      <c r="H704" s="27">
        <v>42972</v>
      </c>
      <c r="I704" s="13" t="s">
        <v>25</v>
      </c>
      <c r="J704" s="18" t="s">
        <v>3</v>
      </c>
      <c r="K704" s="41"/>
      <c r="L704" s="14">
        <v>479</v>
      </c>
      <c r="M704" s="14">
        <v>210</v>
      </c>
      <c r="N704" s="14">
        <f t="shared" si="67"/>
        <v>374</v>
      </c>
      <c r="O704" s="15">
        <f>N704*1130</f>
        <v>422620</v>
      </c>
      <c r="P704" s="34"/>
      <c r="Q704" s="34"/>
      <c r="R704" s="35">
        <f t="shared" si="70"/>
        <v>0</v>
      </c>
      <c r="S704" s="34">
        <f>R704*1130</f>
        <v>0</v>
      </c>
      <c r="T704" s="38">
        <f t="shared" si="71"/>
        <v>0</v>
      </c>
      <c r="U704" s="16">
        <f>LOOKUP(X704, Area!A:A, Area!E:E)</f>
        <v>37</v>
      </c>
      <c r="V704" s="17" t="str">
        <f>LOOKUP(X704, Area!A:A, Area!F:F)</f>
        <v>2회</v>
      </c>
      <c r="W704" s="39" t="str">
        <f>LOOKUP(X704, Area!A:A, Area!C:C)</f>
        <v>MGA</v>
      </c>
      <c r="X704" s="4" t="s">
        <v>2228</v>
      </c>
      <c r="Y704" s="4" t="s">
        <v>1524</v>
      </c>
      <c r="Z704" s="59" t="str">
        <f>IF(Y704 = "", "", IF(LOOKUP(Y704, Hotel!A:A, Hotel!B:B)=0, " ", LOOKUP(Y704, Hotel!A:A, Hotel!B:B)))</f>
        <v xml:space="preserve"> </v>
      </c>
      <c r="AA704" s="4" t="str">
        <f>IF(Y704 = "", "", IF(LOOKUP(Y704, Hotel!A:A, Hotel!C:C)=0, " ", LOOKUP(Y704, Hotel!A:A, Hotel!C:C)))</f>
        <v>http://booking.com/73f6d2ceb66b69</v>
      </c>
    </row>
    <row r="705" spans="1:27" x14ac:dyDescent="0.3">
      <c r="A705" s="12" t="str">
        <f>LOOKUP(B705, Nation!B:B, Nation!A:A)</f>
        <v>오세아니아</v>
      </c>
      <c r="B705" s="12" t="s">
        <v>7</v>
      </c>
      <c r="C705" s="12" t="str">
        <f>LOOKUP(X705, Area!A:A, Area!B:B)</f>
        <v>퀸즈랜드 골드코스트</v>
      </c>
      <c r="D705" s="12" t="s">
        <v>2634</v>
      </c>
      <c r="E705" s="60" t="s">
        <v>1102</v>
      </c>
      <c r="F705" s="4" t="s">
        <v>3269</v>
      </c>
      <c r="G705" s="18">
        <v>42969</v>
      </c>
      <c r="H705" s="18">
        <v>42972</v>
      </c>
      <c r="I705" s="13" t="s">
        <v>8</v>
      </c>
      <c r="J705" s="25" t="s">
        <v>12</v>
      </c>
      <c r="K705" s="41"/>
      <c r="L705" s="14">
        <v>369</v>
      </c>
      <c r="M705" s="14">
        <v>120</v>
      </c>
      <c r="N705" s="14">
        <f t="shared" si="67"/>
        <v>309</v>
      </c>
      <c r="O705" s="15">
        <f>N705*1130</f>
        <v>349170</v>
      </c>
      <c r="P705" s="35">
        <v>289</v>
      </c>
      <c r="Q705" s="35">
        <v>60</v>
      </c>
      <c r="R705" s="35">
        <f t="shared" si="70"/>
        <v>259</v>
      </c>
      <c r="S705" s="34">
        <f>R705*1130</f>
        <v>292670</v>
      </c>
      <c r="T705" s="38">
        <f t="shared" si="71"/>
        <v>56500</v>
      </c>
      <c r="U705" s="16">
        <f>LOOKUP(X705, Area!A:A, Area!E:E)</f>
        <v>13</v>
      </c>
      <c r="V705" s="17" t="str">
        <f>LOOKUP(X705, Area!A:A, Area!F:F)</f>
        <v>1회</v>
      </c>
      <c r="W705" s="39" t="str">
        <f>LOOKUP(X705, Area!A:A, Area!C:C)</f>
        <v>OOL</v>
      </c>
      <c r="X705" s="3" t="s">
        <v>369</v>
      </c>
      <c r="Y705" s="4" t="s">
        <v>371</v>
      </c>
      <c r="Z705" s="59" t="str">
        <f>IF(Y705 = "", "", IF(LOOKUP(Y705, Hotel!A:A, Hotel!B:B)=0, " ", LOOKUP(Y705, Hotel!A:A, Hotel!B:B)))</f>
        <v xml:space="preserve"> </v>
      </c>
      <c r="AA705" s="4" t="str">
        <f>IF(Y705 = "", "", IF(LOOKUP(Y705, Hotel!A:A, Hotel!C:C)=0, " ", LOOKUP(Y705, Hotel!A:A, Hotel!C:C)))</f>
        <v>http://booking.com/01b12505e45e4f6c</v>
      </c>
    </row>
    <row r="706" spans="1:27" x14ac:dyDescent="0.3">
      <c r="A706" s="12" t="str">
        <f>LOOKUP(B706, Nation!B:B, Nation!A:A)</f>
        <v>북미</v>
      </c>
      <c r="B706" s="4" t="s">
        <v>11</v>
      </c>
      <c r="C706" s="12" t="str">
        <f>LOOKUP(X706, Area!A:A, Area!B:B)</f>
        <v>하와이 카포엘이</v>
      </c>
      <c r="D706" s="4" t="s">
        <v>2609</v>
      </c>
      <c r="E706" s="60" t="s">
        <v>1102</v>
      </c>
      <c r="F706" s="4" t="s">
        <v>4459</v>
      </c>
      <c r="G706" s="18">
        <v>42970</v>
      </c>
      <c r="H706" s="18">
        <v>42975</v>
      </c>
      <c r="I706" s="13" t="s">
        <v>15</v>
      </c>
      <c r="J706" s="13" t="s">
        <v>78</v>
      </c>
      <c r="K706" s="49"/>
      <c r="L706" s="32">
        <v>1069</v>
      </c>
      <c r="M706" s="32">
        <v>390</v>
      </c>
      <c r="N706" s="14">
        <f t="shared" ref="N706:N769" si="72">(((L706+K706)*2)-M706)/2</f>
        <v>874</v>
      </c>
      <c r="O706" s="15">
        <f>N706*1130</f>
        <v>987620</v>
      </c>
      <c r="P706" s="34"/>
      <c r="Q706" s="34"/>
      <c r="R706" s="35">
        <f t="shared" si="70"/>
        <v>0</v>
      </c>
      <c r="S706" s="34">
        <f>R706*1130</f>
        <v>0</v>
      </c>
      <c r="T706" s="38">
        <f t="shared" si="71"/>
        <v>0</v>
      </c>
      <c r="U706" s="16">
        <f>LOOKUP(X706, Area!A:A, Area!E:E)</f>
        <v>11</v>
      </c>
      <c r="V706" s="17" t="str">
        <f>LOOKUP(X706, Area!A:A, Area!F:F)</f>
        <v>직항</v>
      </c>
      <c r="W706" s="39" t="str">
        <f>LOOKUP(X706, Area!A:A, Area!C:C)</f>
        <v>HNL</v>
      </c>
      <c r="X706" s="4" t="s">
        <v>2168</v>
      </c>
      <c r="Y706" s="4" t="s">
        <v>4460</v>
      </c>
      <c r="Z706" s="4"/>
      <c r="AA706" s="4" t="str">
        <f>IF(Y706 = "", "", IF(LOOKUP(Y706, Hotel!A:A, Hotel!C:C)=0, " ", LOOKUP(Y706, Hotel!A:A, Hotel!C:C)))</f>
        <v>https://resorts.disney.go.com/aulani-hawaii-resort/</v>
      </c>
    </row>
    <row r="707" spans="1:27" x14ac:dyDescent="0.3">
      <c r="A707" s="12" t="str">
        <f>LOOKUP(B707, Nation!B:B, Nation!A:A)</f>
        <v>북미</v>
      </c>
      <c r="B707" s="12" t="s">
        <v>11</v>
      </c>
      <c r="C707" s="12" t="str">
        <f>LOOKUP(X707, Area!A:A, Area!B:B)</f>
        <v>켈리포니아 애너하임</v>
      </c>
      <c r="D707" s="12" t="s">
        <v>2586</v>
      </c>
      <c r="E707" s="60" t="s">
        <v>1102</v>
      </c>
      <c r="F707" s="4" t="s">
        <v>3194</v>
      </c>
      <c r="G707" s="18">
        <v>42971</v>
      </c>
      <c r="H707" s="18">
        <v>42974</v>
      </c>
      <c r="I707" s="13" t="s">
        <v>18</v>
      </c>
      <c r="J707" s="13" t="s">
        <v>12</v>
      </c>
      <c r="K707" s="41"/>
      <c r="L707" s="14">
        <v>759</v>
      </c>
      <c r="M707" s="14">
        <v>270</v>
      </c>
      <c r="N707" s="14">
        <f t="shared" si="72"/>
        <v>624</v>
      </c>
      <c r="O707" s="15">
        <f>N707*1130</f>
        <v>705120</v>
      </c>
      <c r="P707" s="34"/>
      <c r="Q707" s="34"/>
      <c r="R707" s="35">
        <f t="shared" si="70"/>
        <v>0</v>
      </c>
      <c r="S707" s="34">
        <f>R707*1130</f>
        <v>0</v>
      </c>
      <c r="T707" s="38">
        <f t="shared" si="71"/>
        <v>0</v>
      </c>
      <c r="U707" s="16">
        <f>LOOKUP(X707, Area!A:A, Area!E:E)</f>
        <v>15</v>
      </c>
      <c r="V707" s="17" t="str">
        <f>LOOKUP(X707, Area!A:A, Area!F:F)</f>
        <v>1회</v>
      </c>
      <c r="W707" s="39" t="str">
        <f>LOOKUP(X707, Area!A:A, Area!C:C)</f>
        <v>SNA</v>
      </c>
      <c r="X707" s="4" t="s">
        <v>23</v>
      </c>
      <c r="Y707" s="4" t="s">
        <v>2676</v>
      </c>
      <c r="Z707" s="59" t="str">
        <f>IF(Y707 = "", "", IF(LOOKUP(Y707, Hotel!A:A, Hotel!B:B)=0, " ", LOOKUP(Y707, Hotel!A:A, Hotel!B:B)))</f>
        <v xml:space="preserve"> </v>
      </c>
      <c r="AA707" s="4" t="str">
        <f>IF(Y707 = "", "", IF(LOOKUP(Y707, Hotel!A:A, Hotel!C:C)=0, " ", LOOKUP(Y707, Hotel!A:A, Hotel!C:C)))</f>
        <v>http://booking.com/bf9ef97b85f19ae4f</v>
      </c>
    </row>
    <row r="708" spans="1:27" x14ac:dyDescent="0.3">
      <c r="A708" s="12" t="str">
        <f>LOOKUP(B708, Nation!B:B, Nation!A:A)</f>
        <v>케리비안&amp;멕시코</v>
      </c>
      <c r="B708" s="3" t="s">
        <v>332</v>
      </c>
      <c r="C708" s="12" t="str">
        <f>LOOKUP(X708, Area!A:A, Area!B:B)</f>
        <v>파하르도</v>
      </c>
      <c r="D708" s="3" t="s">
        <v>3715</v>
      </c>
      <c r="E708" s="60" t="s">
        <v>1102</v>
      </c>
      <c r="F708" s="4" t="s">
        <v>3895</v>
      </c>
      <c r="G708" s="27">
        <v>42971</v>
      </c>
      <c r="H708" s="27">
        <v>42974</v>
      </c>
      <c r="I708" s="25" t="s">
        <v>3896</v>
      </c>
      <c r="J708" s="25" t="s">
        <v>12</v>
      </c>
      <c r="K708" s="51"/>
      <c r="L708" s="45">
        <v>359</v>
      </c>
      <c r="M708" s="45">
        <v>120</v>
      </c>
      <c r="N708" s="14">
        <f t="shared" si="72"/>
        <v>299</v>
      </c>
      <c r="O708" s="15">
        <f>N708*1130</f>
        <v>337870</v>
      </c>
      <c r="P708" s="35"/>
      <c r="Q708" s="35">
        <v>0</v>
      </c>
      <c r="R708" s="35">
        <f t="shared" si="70"/>
        <v>0</v>
      </c>
      <c r="S708" s="34">
        <f>R708*1130</f>
        <v>0</v>
      </c>
      <c r="T708" s="38">
        <f t="shared" si="71"/>
        <v>0</v>
      </c>
      <c r="U708" s="16">
        <f>LOOKUP(X708, Area!A:A, Area!E:E)</f>
        <v>31</v>
      </c>
      <c r="V708" s="17" t="str">
        <f>LOOKUP(X708, Area!A:A, Area!F:F)</f>
        <v>2회</v>
      </c>
      <c r="W708" s="39" t="str">
        <f>LOOKUP(X708, Area!A:A, Area!C:C)</f>
        <v>SJU</v>
      </c>
      <c r="X708" s="3" t="s">
        <v>334</v>
      </c>
      <c r="Y708" s="4" t="s">
        <v>333</v>
      </c>
      <c r="Z708" s="59" t="str">
        <f>IF(Y708 = "", "", IF(LOOKUP(Y708, Hotel!A:A, Hotel!B:B)=0, " ", LOOKUP(Y708, Hotel!A:A, Hotel!B:B)))</f>
        <v xml:space="preserve"> </v>
      </c>
      <c r="AA708" s="4" t="str">
        <f>IF(Y708 = "", "", IF(LOOKUP(Y708, Hotel!A:A, Hotel!C:C)=0, " ", LOOKUP(Y708, Hotel!A:A, Hotel!C:C)))</f>
        <v>http://booking.com/d345f960ab2c931</v>
      </c>
    </row>
    <row r="709" spans="1:27" x14ac:dyDescent="0.3">
      <c r="A709" s="12" t="str">
        <f>LOOKUP(B709, Nation!B:B, Nation!A:A)</f>
        <v>오세아니아</v>
      </c>
      <c r="B709" s="12" t="s">
        <v>7</v>
      </c>
      <c r="C709" s="12" t="str">
        <f>LOOKUP(X709, Area!A:A, Area!B:B)</f>
        <v>퀸즈랜드 골드코스트</v>
      </c>
      <c r="D709" s="12" t="s">
        <v>2825</v>
      </c>
      <c r="E709" s="60" t="s">
        <v>1102</v>
      </c>
      <c r="F709" s="12" t="s">
        <v>2826</v>
      </c>
      <c r="G709" s="18">
        <v>42971</v>
      </c>
      <c r="H709" s="18">
        <v>42976</v>
      </c>
      <c r="I709" s="13" t="s">
        <v>18</v>
      </c>
      <c r="J709" s="13" t="s">
        <v>78</v>
      </c>
      <c r="K709" s="41"/>
      <c r="L709" s="14">
        <v>579</v>
      </c>
      <c r="M709" s="14">
        <v>210</v>
      </c>
      <c r="N709" s="14">
        <f t="shared" si="72"/>
        <v>474</v>
      </c>
      <c r="O709" s="15">
        <f>N709*1130</f>
        <v>535620</v>
      </c>
      <c r="P709" s="34"/>
      <c r="Q709" s="34"/>
      <c r="R709" s="35">
        <f t="shared" si="70"/>
        <v>0</v>
      </c>
      <c r="S709" s="34">
        <f>R709*1130</f>
        <v>0</v>
      </c>
      <c r="T709" s="38">
        <f t="shared" si="71"/>
        <v>0</v>
      </c>
      <c r="U709" s="16">
        <f>LOOKUP(X709, Area!A:A, Area!E:E)</f>
        <v>13</v>
      </c>
      <c r="V709" s="17" t="str">
        <f>LOOKUP(X709, Area!A:A, Area!F:F)</f>
        <v>1회</v>
      </c>
      <c r="W709" s="39" t="str">
        <f>LOOKUP(X709, Area!A:A, Area!C:C)</f>
        <v>OOL</v>
      </c>
      <c r="X709" s="4" t="s">
        <v>369</v>
      </c>
      <c r="Y709" s="4" t="s">
        <v>372</v>
      </c>
      <c r="Z709" s="59" t="str">
        <f>IF(Y709 = "", "", IF(LOOKUP(Y709, Hotel!A:A, Hotel!B:B)=0, " ", LOOKUP(Y709, Hotel!A:A, Hotel!B:B)))</f>
        <v xml:space="preserve"> </v>
      </c>
      <c r="AA709" s="4" t="str">
        <f>IF(Y709 = "", "", IF(LOOKUP(Y709, Hotel!A:A, Hotel!C:C)=0, " ", LOOKUP(Y709, Hotel!A:A, Hotel!C:C)))</f>
        <v>http://booking.com/dc2fe2a6db4c</v>
      </c>
    </row>
    <row r="710" spans="1:27" x14ac:dyDescent="0.3">
      <c r="A710" s="12" t="str">
        <f>LOOKUP(B710, Nation!B:B, Nation!A:A)</f>
        <v>유럽&amp;중동</v>
      </c>
      <c r="B710" s="3" t="s">
        <v>111</v>
      </c>
      <c r="C710" s="12" t="str">
        <f>LOOKUP(X710, Area!A:A, Area!B:B)</f>
        <v>보히니카</v>
      </c>
      <c r="D710" s="3" t="s">
        <v>3681</v>
      </c>
      <c r="E710" s="60" t="s">
        <v>1102</v>
      </c>
      <c r="F710" s="4" t="s">
        <v>3795</v>
      </c>
      <c r="G710" s="27">
        <v>42972</v>
      </c>
      <c r="H710" s="27">
        <v>42975</v>
      </c>
      <c r="I710" s="25" t="s">
        <v>8</v>
      </c>
      <c r="J710" s="25" t="s">
        <v>12</v>
      </c>
      <c r="K710" s="51"/>
      <c r="L710" s="45">
        <v>239</v>
      </c>
      <c r="M710" s="45">
        <v>90</v>
      </c>
      <c r="N710" s="14">
        <f t="shared" si="72"/>
        <v>194</v>
      </c>
      <c r="O710" s="15">
        <f>N710*1130</f>
        <v>219220</v>
      </c>
      <c r="P710" s="35">
        <v>169</v>
      </c>
      <c r="Q710" s="35">
        <v>90</v>
      </c>
      <c r="R710" s="35">
        <f t="shared" si="70"/>
        <v>124</v>
      </c>
      <c r="S710" s="34">
        <f>R710*1130</f>
        <v>140120</v>
      </c>
      <c r="T710" s="38">
        <f t="shared" si="71"/>
        <v>79100</v>
      </c>
      <c r="U710" s="16">
        <f>LOOKUP(X710, Area!A:A, Area!E:E)</f>
        <v>14</v>
      </c>
      <c r="V710" s="17" t="str">
        <f>LOOKUP(X710, Area!A:A, Area!F:F)</f>
        <v>1회</v>
      </c>
      <c r="W710" s="39" t="str">
        <f>LOOKUP(X710, Area!A:A, Area!C:C)</f>
        <v>LJU</v>
      </c>
      <c r="X710" s="3" t="s">
        <v>2020</v>
      </c>
      <c r="Y710" s="3" t="s">
        <v>112</v>
      </c>
      <c r="Z710" s="59">
        <f>IF(Y710 = "", "", IF(LOOKUP(Y710, Hotel!A:A, Hotel!B:B)=0, " ", LOOKUP(Y710, Hotel!A:A, Hotel!B:B)))</f>
        <v>4</v>
      </c>
      <c r="AA710" s="4" t="str">
        <f>IF(Y710 = "", "", IF(LOOKUP(Y710, Hotel!A:A, Hotel!C:C)=0, " ", LOOKUP(Y710, Hotel!A:A, Hotel!C:C)))</f>
        <v>http://booking.com/7a5ea9a1b25159d3</v>
      </c>
    </row>
    <row r="711" spans="1:27" x14ac:dyDescent="0.3">
      <c r="A711" s="12" t="str">
        <f>LOOKUP(B711, Nation!B:B, Nation!A:A)</f>
        <v>북미</v>
      </c>
      <c r="B711" s="12" t="s">
        <v>11</v>
      </c>
      <c r="C711" s="12" t="str">
        <f>LOOKUP(X711, Area!A:A, Area!B:B)</f>
        <v>뉴욕</v>
      </c>
      <c r="D711" s="12" t="s">
        <v>692</v>
      </c>
      <c r="E711" s="60" t="s">
        <v>1102</v>
      </c>
      <c r="F711" s="4" t="s">
        <v>3008</v>
      </c>
      <c r="G711" s="18">
        <v>42972</v>
      </c>
      <c r="H711" s="18">
        <v>42974</v>
      </c>
      <c r="I711" s="13" t="s">
        <v>8</v>
      </c>
      <c r="J711" s="13" t="s">
        <v>3006</v>
      </c>
      <c r="K711" s="41"/>
      <c r="L711" s="14">
        <v>349</v>
      </c>
      <c r="M711" s="14">
        <v>90</v>
      </c>
      <c r="N711" s="14">
        <f t="shared" si="72"/>
        <v>304</v>
      </c>
      <c r="O711" s="15">
        <f>N711*1130</f>
        <v>343520</v>
      </c>
      <c r="P711" s="35">
        <v>249</v>
      </c>
      <c r="Q711" s="35">
        <v>0</v>
      </c>
      <c r="R711" s="35">
        <f t="shared" si="70"/>
        <v>249</v>
      </c>
      <c r="S711" s="34">
        <f>R711*1130</f>
        <v>281370</v>
      </c>
      <c r="T711" s="38">
        <f t="shared" si="71"/>
        <v>62150</v>
      </c>
      <c r="U711" s="16">
        <f>LOOKUP(X711, Area!A:A, Area!E:E)</f>
        <v>14</v>
      </c>
      <c r="V711" s="17" t="str">
        <f>LOOKUP(X711, Area!A:A, Area!F:F)</f>
        <v>직항</v>
      </c>
      <c r="W711" s="39" t="str">
        <f>LOOKUP(X711, Area!A:A, Area!C:C)</f>
        <v>JFK</v>
      </c>
      <c r="X711" s="4" t="s">
        <v>690</v>
      </c>
      <c r="Y711" s="4" t="s">
        <v>694</v>
      </c>
      <c r="Z711" s="59">
        <f>IF(Y711 = "", "", IF(LOOKUP(Y711, Hotel!A:A, Hotel!B:B)=0, " ", LOOKUP(Y711, Hotel!A:A, Hotel!B:B)))</f>
        <v>5</v>
      </c>
      <c r="AA711" s="4" t="str">
        <f>IF(Y711 = "", "", IF(LOOKUP(Y711, Hotel!A:A, Hotel!C:C)=0, " ", LOOKUP(Y711, Hotel!A:A, Hotel!C:C)))</f>
        <v>http://booking.com/46f273642ebfd00b1</v>
      </c>
    </row>
    <row r="712" spans="1:27" x14ac:dyDescent="0.3">
      <c r="A712" s="12" t="str">
        <f>LOOKUP(B712, Nation!B:B, Nation!A:A)</f>
        <v>아프리카</v>
      </c>
      <c r="B712" s="12" t="s">
        <v>3223</v>
      </c>
      <c r="C712" s="12" t="str">
        <f>LOOKUP(X712, Area!A:A, Area!B:B)</f>
        <v>포트말프레드</v>
      </c>
      <c r="D712" s="12" t="s">
        <v>3240</v>
      </c>
      <c r="E712" s="60" t="s">
        <v>1102</v>
      </c>
      <c r="F712" s="4" t="s">
        <v>3259</v>
      </c>
      <c r="G712" s="18">
        <v>42972</v>
      </c>
      <c r="H712" s="18">
        <v>42974</v>
      </c>
      <c r="I712" s="13" t="s">
        <v>3242</v>
      </c>
      <c r="J712" s="13" t="s">
        <v>3243</v>
      </c>
      <c r="K712" s="41"/>
      <c r="L712" s="14">
        <v>169</v>
      </c>
      <c r="M712" s="14">
        <v>60</v>
      </c>
      <c r="N712" s="14">
        <f t="shared" si="72"/>
        <v>139</v>
      </c>
      <c r="O712" s="15">
        <f>N712*1130</f>
        <v>157070</v>
      </c>
      <c r="P712" s="35">
        <v>99</v>
      </c>
      <c r="Q712" s="35">
        <v>0</v>
      </c>
      <c r="R712" s="35">
        <f t="shared" si="70"/>
        <v>99</v>
      </c>
      <c r="S712" s="34">
        <f>R712*1130</f>
        <v>111870</v>
      </c>
      <c r="T712" s="38">
        <f t="shared" si="71"/>
        <v>45200</v>
      </c>
      <c r="U712" s="16">
        <f>LOOKUP(X712, Area!A:A, Area!E:E)</f>
        <v>23</v>
      </c>
      <c r="V712" s="17" t="str">
        <f>LOOKUP(X712, Area!A:A, Area!F:F)</f>
        <v>2회</v>
      </c>
      <c r="W712" s="39" t="str">
        <f>LOOKUP(X712, Area!A:A, Area!C:C)</f>
        <v>ELS</v>
      </c>
      <c r="X712" s="4" t="s">
        <v>3241</v>
      </c>
      <c r="Y712" s="4" t="s">
        <v>3244</v>
      </c>
      <c r="Z712" s="59" t="str">
        <f>IF(Y712 = "", "", IF(LOOKUP(Y712, Hotel!A:A, Hotel!B:B)=0, " ", LOOKUP(Y712, Hotel!A:A, Hotel!B:B)))</f>
        <v xml:space="preserve"> </v>
      </c>
      <c r="AA712" s="4" t="str">
        <f>IF(Y712 = "", "", IF(LOOKUP(Y712, Hotel!A:A, Hotel!C:C)=0, " ", LOOKUP(Y712, Hotel!A:A, Hotel!C:C)))</f>
        <v>http://booking.com/3f4509484eed12</v>
      </c>
    </row>
    <row r="713" spans="1:27" x14ac:dyDescent="0.3">
      <c r="A713" s="12" t="str">
        <f>LOOKUP(B713, Nation!B:B, Nation!A:A)</f>
        <v>아프리카</v>
      </c>
      <c r="B713" s="12" t="s">
        <v>2477</v>
      </c>
      <c r="C713" s="12" t="str">
        <f>LOOKUP(X713, Area!A:A, Area!B:B)</f>
        <v>가우텡 요하네스버그</v>
      </c>
      <c r="D713" s="12" t="s">
        <v>473</v>
      </c>
      <c r="E713" s="60" t="s">
        <v>1102</v>
      </c>
      <c r="F713" s="12" t="s">
        <v>2486</v>
      </c>
      <c r="G713" s="18">
        <v>42972</v>
      </c>
      <c r="H713" s="18">
        <v>42974</v>
      </c>
      <c r="I713" s="13" t="s">
        <v>8</v>
      </c>
      <c r="J713" s="13" t="s">
        <v>28</v>
      </c>
      <c r="K713" s="41"/>
      <c r="L713" s="14">
        <v>249</v>
      </c>
      <c r="M713" s="14">
        <v>90</v>
      </c>
      <c r="N713" s="14">
        <f t="shared" si="72"/>
        <v>204</v>
      </c>
      <c r="O713" s="15">
        <f>N713*1130</f>
        <v>230520</v>
      </c>
      <c r="P713" s="35">
        <v>99</v>
      </c>
      <c r="Q713" s="35">
        <v>0</v>
      </c>
      <c r="R713" s="35">
        <f t="shared" si="70"/>
        <v>99</v>
      </c>
      <c r="S713" s="34">
        <f>R713*1130</f>
        <v>111870</v>
      </c>
      <c r="T713" s="38">
        <f t="shared" si="71"/>
        <v>118650</v>
      </c>
      <c r="U713" s="16">
        <f>LOOKUP(X713, Area!A:A, Area!E:E)</f>
        <v>18</v>
      </c>
      <c r="V713" s="17" t="str">
        <f>LOOKUP(X713, Area!A:A, Area!F:F)</f>
        <v>1회</v>
      </c>
      <c r="W713" s="39" t="str">
        <f>LOOKUP(X713, Area!A:A, Area!C:C)</f>
        <v>JNB</v>
      </c>
      <c r="X713" s="4" t="s">
        <v>471</v>
      </c>
      <c r="Y713" s="4" t="s">
        <v>474</v>
      </c>
      <c r="Z713" s="59" t="str">
        <f>IF(Y713 = "", "", IF(LOOKUP(Y713, Hotel!A:A, Hotel!B:B)=0, " ", LOOKUP(Y713, Hotel!A:A, Hotel!B:B)))</f>
        <v xml:space="preserve"> </v>
      </c>
      <c r="AA713" s="4" t="str">
        <f>IF(Y713 = "", "", IF(LOOKUP(Y713, Hotel!A:A, Hotel!C:C)=0, " ", LOOKUP(Y713, Hotel!A:A, Hotel!C:C)))</f>
        <v>http://booking.com/04dd0d81468883bc0</v>
      </c>
    </row>
    <row r="714" spans="1:27" x14ac:dyDescent="0.3">
      <c r="A714" s="12" t="str">
        <f>LOOKUP(B714, Nation!B:B, Nation!A:A)</f>
        <v>북미</v>
      </c>
      <c r="B714" s="24" t="s">
        <v>11</v>
      </c>
      <c r="C714" s="12" t="str">
        <f>LOOKUP(X714, Area!A:A, Area!B:B)</f>
        <v>켈리포니아 로스앤젤러스</v>
      </c>
      <c r="D714" s="24" t="s">
        <v>2637</v>
      </c>
      <c r="E714" s="60" t="s">
        <v>1102</v>
      </c>
      <c r="F714" s="12" t="s">
        <v>2700</v>
      </c>
      <c r="G714" s="27">
        <v>42972</v>
      </c>
      <c r="H714" s="27">
        <v>42974</v>
      </c>
      <c r="I714" s="25" t="s">
        <v>8</v>
      </c>
      <c r="J714" s="25" t="s">
        <v>2687</v>
      </c>
      <c r="K714" s="51"/>
      <c r="L714" s="14">
        <v>389</v>
      </c>
      <c r="M714" s="14">
        <v>150</v>
      </c>
      <c r="N714" s="14">
        <f t="shared" si="72"/>
        <v>314</v>
      </c>
      <c r="O714" s="15">
        <f>N714*1130</f>
        <v>354820</v>
      </c>
      <c r="P714" s="34"/>
      <c r="Q714" s="34"/>
      <c r="R714" s="35">
        <f t="shared" si="70"/>
        <v>0</v>
      </c>
      <c r="S714" s="34">
        <f>R714*1130</f>
        <v>0</v>
      </c>
      <c r="T714" s="38">
        <f t="shared" si="71"/>
        <v>0</v>
      </c>
      <c r="U714" s="16">
        <f>LOOKUP(X714, Area!A:A, Area!E:E)</f>
        <v>13</v>
      </c>
      <c r="V714" s="17" t="str">
        <f>LOOKUP(X714, Area!A:A, Area!F:F)</f>
        <v>직항</v>
      </c>
      <c r="W714" s="39" t="str">
        <f>LOOKUP(X714, Area!A:A, Area!C:C)</f>
        <v>LAX</v>
      </c>
      <c r="X714" s="3" t="s">
        <v>2209</v>
      </c>
      <c r="Y714" s="3" t="s">
        <v>1604</v>
      </c>
      <c r="Z714" s="59" t="str">
        <f>IF(Y714 = "", "", IF(LOOKUP(Y714, Hotel!A:A, Hotel!B:B)=0, " ", LOOKUP(Y714, Hotel!A:A, Hotel!B:B)))</f>
        <v xml:space="preserve"> </v>
      </c>
      <c r="AA714" s="4" t="str">
        <f>IF(Y714 = "", "", IF(LOOKUP(Y714, Hotel!A:A, Hotel!C:C)=0, " ", LOOKUP(Y714, Hotel!A:A, Hotel!C:C)))</f>
        <v>http://booking.com/4e40f257c94c</v>
      </c>
    </row>
    <row r="715" spans="1:27" x14ac:dyDescent="0.3">
      <c r="A715" s="12" t="str">
        <f>LOOKUP(B715, Nation!B:B, Nation!A:A)</f>
        <v>북미</v>
      </c>
      <c r="B715" s="12" t="s">
        <v>11</v>
      </c>
      <c r="C715" s="12" t="str">
        <f>LOOKUP(X715, Area!A:A, Area!B:B)</f>
        <v>콜로라도 덴버</v>
      </c>
      <c r="D715" s="12" t="s">
        <v>2783</v>
      </c>
      <c r="E715" s="60" t="s">
        <v>1102</v>
      </c>
      <c r="F715" s="4" t="s">
        <v>3009</v>
      </c>
      <c r="G715" s="18">
        <v>42972</v>
      </c>
      <c r="H715" s="18">
        <v>42974</v>
      </c>
      <c r="I715" s="13" t="s">
        <v>8</v>
      </c>
      <c r="J715" s="13" t="s">
        <v>28</v>
      </c>
      <c r="K715" s="41"/>
      <c r="L715" s="14">
        <v>309</v>
      </c>
      <c r="M715" s="14">
        <v>90</v>
      </c>
      <c r="N715" s="14">
        <f t="shared" si="72"/>
        <v>264</v>
      </c>
      <c r="O715" s="15">
        <f>N715*1130</f>
        <v>298320</v>
      </c>
      <c r="P715" s="35">
        <v>219</v>
      </c>
      <c r="Q715" s="35">
        <v>0</v>
      </c>
      <c r="R715" s="35">
        <f t="shared" si="70"/>
        <v>219</v>
      </c>
      <c r="S715" s="34">
        <f>R715*1130</f>
        <v>247470</v>
      </c>
      <c r="T715" s="38">
        <f t="shared" si="71"/>
        <v>50850</v>
      </c>
      <c r="U715" s="16">
        <f>LOOKUP(X715, Area!A:A, Area!E:E)</f>
        <v>16</v>
      </c>
      <c r="V715" s="17" t="str">
        <f>LOOKUP(X715, Area!A:A, Area!F:F)</f>
        <v>1회</v>
      </c>
      <c r="W715" s="39" t="str">
        <f>LOOKUP(X715, Area!A:A, Area!C:C)</f>
        <v>DEN</v>
      </c>
      <c r="X715" s="3" t="s">
        <v>279</v>
      </c>
      <c r="Y715" s="4" t="s">
        <v>2784</v>
      </c>
      <c r="Z715" s="59" t="str">
        <f>IF(Y715 = "", "", IF(LOOKUP(Y715, Hotel!A:A, Hotel!B:B)=0, " ", LOOKUP(Y715, Hotel!A:A, Hotel!B:B)))</f>
        <v xml:space="preserve"> </v>
      </c>
      <c r="AA715" s="4" t="str">
        <f>IF(Y715 = "", "", IF(LOOKUP(Y715, Hotel!A:A, Hotel!C:C)=0, " ", LOOKUP(Y715, Hotel!A:A, Hotel!C:C)))</f>
        <v>https://www.expedia.co.kr/Denver-Hotels-Sheraton-Denver-Downtown-Hotel.h8398.Hotel-Information</v>
      </c>
    </row>
    <row r="716" spans="1:27" x14ac:dyDescent="0.3">
      <c r="A716" s="12" t="str">
        <f>LOOKUP(B716, Nation!B:B, Nation!A:A)</f>
        <v>오세아니아</v>
      </c>
      <c r="B716" s="4" t="s">
        <v>105</v>
      </c>
      <c r="C716" s="12" t="str">
        <f>LOOKUP(X716, Area!A:A, Area!B:B)</f>
        <v>나디</v>
      </c>
      <c r="D716" s="4" t="s">
        <v>4288</v>
      </c>
      <c r="E716" s="60" t="s">
        <v>1102</v>
      </c>
      <c r="F716" s="4" t="s">
        <v>4575</v>
      </c>
      <c r="G716" s="18">
        <v>42972</v>
      </c>
      <c r="H716" s="18">
        <v>42978</v>
      </c>
      <c r="I716" s="13" t="s">
        <v>8</v>
      </c>
      <c r="J716" s="13" t="s">
        <v>32</v>
      </c>
      <c r="K716" s="49"/>
      <c r="L716" s="32">
        <v>1699</v>
      </c>
      <c r="M716" s="32">
        <v>600</v>
      </c>
      <c r="N716" s="14">
        <f t="shared" si="72"/>
        <v>1399</v>
      </c>
      <c r="O716" s="15">
        <f>N716*1130</f>
        <v>1580870</v>
      </c>
      <c r="P716" s="34"/>
      <c r="Q716" s="34"/>
      <c r="R716" s="35">
        <f t="shared" ref="R716:R747" si="73">(((P716*2)-Q716)/2)</f>
        <v>0</v>
      </c>
      <c r="S716" s="34">
        <f>R716*1130</f>
        <v>0</v>
      </c>
      <c r="T716" s="38">
        <f t="shared" ref="T716:T747" si="74">IF(R716&gt;0, O716-S716, 0)</f>
        <v>0</v>
      </c>
      <c r="U716" s="16">
        <f>LOOKUP(X716, Area!A:A, Area!E:E)</f>
        <v>11</v>
      </c>
      <c r="V716" s="17" t="str">
        <f>LOOKUP(X716, Area!A:A, Area!F:F)</f>
        <v>직항</v>
      </c>
      <c r="W716" s="39" t="str">
        <f>LOOKUP(X716, Area!A:A, Area!C:C)</f>
        <v>NAN</v>
      </c>
      <c r="X716" s="4" t="s">
        <v>666</v>
      </c>
      <c r="Y716" s="4" t="s">
        <v>4289</v>
      </c>
      <c r="Z716" s="4"/>
      <c r="AA716" s="4" t="str">
        <f>IF(Y716 = "", "", IF(LOOKUP(Y716, Hotel!A:A, Hotel!C:C)=0, " ", LOOKUP(Y716, Hotel!A:A, Hotel!C:C)))</f>
        <v>http://booking.com/3b40ae1d53a5</v>
      </c>
    </row>
    <row r="717" spans="1:27" x14ac:dyDescent="0.3">
      <c r="A717" s="12" t="str">
        <f>LOOKUP(B717, Nation!B:B, Nation!A:A)</f>
        <v>유럽&amp;중동</v>
      </c>
      <c r="B717" s="3" t="s">
        <v>27</v>
      </c>
      <c r="C717" s="12" t="str">
        <f>LOOKUP(X717, Area!A:A, Area!B:B)</f>
        <v>시보타</v>
      </c>
      <c r="D717" s="3" t="s">
        <v>3793</v>
      </c>
      <c r="E717" s="60" t="s">
        <v>1102</v>
      </c>
      <c r="F717" s="4" t="s">
        <v>3792</v>
      </c>
      <c r="G717" s="27">
        <v>42972</v>
      </c>
      <c r="H717" s="27">
        <v>42979</v>
      </c>
      <c r="I717" s="25" t="s">
        <v>8</v>
      </c>
      <c r="J717" s="25" t="s">
        <v>46</v>
      </c>
      <c r="K717" s="51"/>
      <c r="L717" s="26">
        <v>829</v>
      </c>
      <c r="M717" s="26">
        <v>270</v>
      </c>
      <c r="N717" s="14">
        <f t="shared" si="72"/>
        <v>694</v>
      </c>
      <c r="O717" s="15">
        <f>N717*1130</f>
        <v>784220</v>
      </c>
      <c r="P717" s="34"/>
      <c r="Q717" s="34"/>
      <c r="R717" s="35">
        <f t="shared" si="73"/>
        <v>0</v>
      </c>
      <c r="S717" s="34">
        <f>R717*1130</f>
        <v>0</v>
      </c>
      <c r="T717" s="38">
        <f t="shared" si="74"/>
        <v>0</v>
      </c>
      <c r="U717" s="16">
        <f>LOOKUP(X717, Area!A:A, Area!E:E)</f>
        <v>20</v>
      </c>
      <c r="V717" s="17" t="str">
        <f>LOOKUP(X717, Area!A:A, Area!F:F)</f>
        <v>2회</v>
      </c>
      <c r="W717" s="39" t="str">
        <f>LOOKUP(X717, Area!A:A, Area!C:C)</f>
        <v>IOA</v>
      </c>
      <c r="X717" s="3" t="s">
        <v>951</v>
      </c>
      <c r="Y717" s="3" t="s">
        <v>3794</v>
      </c>
      <c r="Z717" s="59">
        <f>IF(Y717 = "", "", IF(LOOKUP(Y717, Hotel!A:A, Hotel!B:B)=0, " ", LOOKUP(Y717, Hotel!A:A, Hotel!B:B)))</f>
        <v>5</v>
      </c>
      <c r="AA717" s="4" t="str">
        <f>IF(Y717 = "", "", IF(LOOKUP(Y717, Hotel!A:A, Hotel!C:C)=0, " ", LOOKUP(Y717, Hotel!A:A, Hotel!C:C)))</f>
        <v>http://www.hotelscombined.com/Hotel/Sivota_Diamond_Spa_Resort.htm</v>
      </c>
    </row>
    <row r="718" spans="1:27" x14ac:dyDescent="0.3">
      <c r="A718" s="12" t="str">
        <f>LOOKUP(B718, Nation!B:B, Nation!A:A)</f>
        <v>북미</v>
      </c>
      <c r="B718" s="12" t="s">
        <v>11</v>
      </c>
      <c r="C718" s="12" t="str">
        <f>LOOKUP(X718, Area!A:A, Area!B:B)</f>
        <v>네바다 라스베거스</v>
      </c>
      <c r="D718" s="12" t="s">
        <v>2521</v>
      </c>
      <c r="E718" s="60" t="s">
        <v>1102</v>
      </c>
      <c r="F718" s="12" t="s">
        <v>1201</v>
      </c>
      <c r="G718" s="18">
        <v>42972</v>
      </c>
      <c r="H718" s="18">
        <v>42975</v>
      </c>
      <c r="I718" s="13" t="s">
        <v>18</v>
      </c>
      <c r="J718" s="13" t="s">
        <v>12</v>
      </c>
      <c r="K718" s="41"/>
      <c r="L718" s="14">
        <v>499</v>
      </c>
      <c r="M718" s="14">
        <v>180</v>
      </c>
      <c r="N718" s="14">
        <f t="shared" si="72"/>
        <v>409</v>
      </c>
      <c r="O718" s="15">
        <f>N718*1130</f>
        <v>462170</v>
      </c>
      <c r="P718" s="35">
        <v>319</v>
      </c>
      <c r="Q718" s="35">
        <v>0</v>
      </c>
      <c r="R718" s="35">
        <f t="shared" si="73"/>
        <v>319</v>
      </c>
      <c r="S718" s="34">
        <f>R718*1130</f>
        <v>360470</v>
      </c>
      <c r="T718" s="38">
        <f t="shared" si="74"/>
        <v>101700</v>
      </c>
      <c r="U718" s="16">
        <f>LOOKUP(X718, Area!A:A, Area!E:E)</f>
        <v>13</v>
      </c>
      <c r="V718" s="17" t="str">
        <f>LOOKUP(X718, Area!A:A, Area!F:F)</f>
        <v>직항</v>
      </c>
      <c r="W718" s="39" t="str">
        <f>LOOKUP(X718, Area!A:A, Area!C:C)</f>
        <v>LAS</v>
      </c>
      <c r="X718" s="4" t="s">
        <v>547</v>
      </c>
      <c r="Y718" s="3" t="s">
        <v>550</v>
      </c>
      <c r="Z718" s="59" t="str">
        <f>IF(Y718 = "", "", IF(LOOKUP(Y718, Hotel!A:A, Hotel!B:B)=0, " ", LOOKUP(Y718, Hotel!A:A, Hotel!B:B)))</f>
        <v xml:space="preserve"> </v>
      </c>
      <c r="AA718" s="4" t="str">
        <f>IF(Y718 = "", "", IF(LOOKUP(Y718, Hotel!A:A, Hotel!C:C)=0, " ", LOOKUP(Y718, Hotel!A:A, Hotel!C:C)))</f>
        <v>https://www.hotelscombined.com/Hotel/Venetian_Resort_Hotel_Las_Vegas.htm</v>
      </c>
    </row>
    <row r="719" spans="1:27" x14ac:dyDescent="0.3">
      <c r="A719" s="12" t="str">
        <f>LOOKUP(B719, Nation!B:B, Nation!A:A)</f>
        <v>북미</v>
      </c>
      <c r="B719" s="12" t="s">
        <v>11</v>
      </c>
      <c r="C719" s="12" t="str">
        <f>LOOKUP(X719, Area!A:A, Area!B:B)</f>
        <v>플로리다 마이애미</v>
      </c>
      <c r="D719" s="12" t="s">
        <v>2601</v>
      </c>
      <c r="E719" s="60" t="s">
        <v>1102</v>
      </c>
      <c r="F719" s="12" t="s">
        <v>1202</v>
      </c>
      <c r="G719" s="18">
        <v>42973</v>
      </c>
      <c r="H719" s="18">
        <v>42975</v>
      </c>
      <c r="I719" s="13" t="s">
        <v>2</v>
      </c>
      <c r="J719" s="13" t="s">
        <v>28</v>
      </c>
      <c r="K719" s="41"/>
      <c r="L719" s="14">
        <v>399</v>
      </c>
      <c r="M719" s="14">
        <v>120</v>
      </c>
      <c r="N719" s="14">
        <f t="shared" si="72"/>
        <v>339</v>
      </c>
      <c r="O719" s="15">
        <f>N719*1130</f>
        <v>383070</v>
      </c>
      <c r="P719" s="35">
        <v>319</v>
      </c>
      <c r="Q719" s="35">
        <v>0</v>
      </c>
      <c r="R719" s="35">
        <f t="shared" si="73"/>
        <v>319</v>
      </c>
      <c r="S719" s="34">
        <f>R719*1130</f>
        <v>360470</v>
      </c>
      <c r="T719" s="38">
        <f t="shared" si="74"/>
        <v>22600</v>
      </c>
      <c r="U719" s="16">
        <f>LOOKUP(X719, Area!A:A, Area!E:E)</f>
        <v>18</v>
      </c>
      <c r="V719" s="17" t="str">
        <f>LOOKUP(X719, Area!A:A, Area!F:F)</f>
        <v>1회</v>
      </c>
      <c r="W719" s="39" t="str">
        <f>LOOKUP(X719, Area!A:A, Area!C:C)</f>
        <v>MIA</v>
      </c>
      <c r="X719" s="4" t="s">
        <v>644</v>
      </c>
      <c r="Y719" s="4" t="s">
        <v>643</v>
      </c>
      <c r="Z719" s="59" t="str">
        <f>IF(Y719 = "", "", IF(LOOKUP(Y719, Hotel!A:A, Hotel!B:B)=0, " ", LOOKUP(Y719, Hotel!A:A, Hotel!B:B)))</f>
        <v xml:space="preserve"> </v>
      </c>
      <c r="AA719" s="4" t="str">
        <f>IF(Y719 = "", "", IF(LOOKUP(Y719, Hotel!A:A, Hotel!C:C)=0, " ", LOOKUP(Y719, Hotel!A:A, Hotel!C:C)))</f>
        <v>http://booking.com/b9001f237b21</v>
      </c>
    </row>
    <row r="720" spans="1:27" x14ac:dyDescent="0.3">
      <c r="A720" s="12" t="str">
        <f>LOOKUP(B720, Nation!B:B, Nation!A:A)</f>
        <v>오세아니아</v>
      </c>
      <c r="B720" s="4" t="s">
        <v>105</v>
      </c>
      <c r="C720" s="12" t="str">
        <f>LOOKUP(X720, Area!A:A, Area!B:B)</f>
        <v>나디</v>
      </c>
      <c r="D720" s="4" t="s">
        <v>4573</v>
      </c>
      <c r="E720" s="60" t="s">
        <v>1102</v>
      </c>
      <c r="F720" s="4" t="s">
        <v>4572</v>
      </c>
      <c r="G720" s="18">
        <v>42973</v>
      </c>
      <c r="H720" s="18">
        <v>42976</v>
      </c>
      <c r="I720" s="13" t="s">
        <v>2</v>
      </c>
      <c r="J720" s="13" t="s">
        <v>12</v>
      </c>
      <c r="K720" s="49"/>
      <c r="L720" s="32">
        <v>789</v>
      </c>
      <c r="M720" s="32">
        <v>270</v>
      </c>
      <c r="N720" s="14">
        <f t="shared" si="72"/>
        <v>654</v>
      </c>
      <c r="O720" s="15">
        <f>N720*1130</f>
        <v>739020</v>
      </c>
      <c r="P720" s="34"/>
      <c r="Q720" s="34"/>
      <c r="R720" s="35">
        <f t="shared" si="73"/>
        <v>0</v>
      </c>
      <c r="S720" s="34">
        <f>R720*1130</f>
        <v>0</v>
      </c>
      <c r="T720" s="38">
        <f t="shared" si="74"/>
        <v>0</v>
      </c>
      <c r="U720" s="16">
        <f>LOOKUP(X720, Area!A:A, Area!E:E)</f>
        <v>11</v>
      </c>
      <c r="V720" s="17" t="str">
        <f>LOOKUP(X720, Area!A:A, Area!F:F)</f>
        <v>직항</v>
      </c>
      <c r="W720" s="39" t="str">
        <f>LOOKUP(X720, Area!A:A, Area!C:C)</f>
        <v>NAN</v>
      </c>
      <c r="X720" s="4" t="s">
        <v>666</v>
      </c>
      <c r="Y720" s="4" t="s">
        <v>4574</v>
      </c>
      <c r="Z720" s="4"/>
      <c r="AA720" s="4" t="str">
        <f>IF(Y720 = "", "", IF(LOOKUP(Y720, Hotel!A:A, Hotel!C:C)=0, " ", LOOKUP(Y720, Hotel!A:A, Hotel!C:C)))</f>
        <v>http://booking.com/7d49a682dac6a1bc</v>
      </c>
    </row>
    <row r="721" spans="1:27" x14ac:dyDescent="0.3">
      <c r="A721" s="12" t="str">
        <f>LOOKUP(B721, Nation!B:B, Nation!A:A)</f>
        <v>유럽&amp;중동</v>
      </c>
      <c r="B721" s="12" t="s">
        <v>17</v>
      </c>
      <c r="C721" s="12" t="str">
        <f>LOOKUP(X721, Area!A:A, Area!B:B)</f>
        <v>암스테르담</v>
      </c>
      <c r="D721" s="12" t="s">
        <v>2475</v>
      </c>
      <c r="E721" s="60" t="s">
        <v>1102</v>
      </c>
      <c r="F721" s="4" t="s">
        <v>3594</v>
      </c>
      <c r="G721" s="18">
        <v>42974</v>
      </c>
      <c r="H721" s="18">
        <v>42977</v>
      </c>
      <c r="I721" s="13" t="s">
        <v>8</v>
      </c>
      <c r="J721" s="13" t="s">
        <v>12</v>
      </c>
      <c r="K721" s="41"/>
      <c r="L721" s="14">
        <v>429</v>
      </c>
      <c r="M721" s="14">
        <v>150</v>
      </c>
      <c r="N721" s="14">
        <f t="shared" si="72"/>
        <v>354</v>
      </c>
      <c r="O721" s="15">
        <f>N721*1130</f>
        <v>400020</v>
      </c>
      <c r="P721" s="35">
        <v>329</v>
      </c>
      <c r="Q721" s="35">
        <v>60</v>
      </c>
      <c r="R721" s="35">
        <f t="shared" si="73"/>
        <v>299</v>
      </c>
      <c r="S721" s="34">
        <f>R721*1130</f>
        <v>337870</v>
      </c>
      <c r="T721" s="38">
        <f t="shared" si="74"/>
        <v>62150</v>
      </c>
      <c r="U721" s="16">
        <f>LOOKUP(X721, Area!A:A, Area!E:E)</f>
        <v>11</v>
      </c>
      <c r="V721" s="17" t="str">
        <f>LOOKUP(X721, Area!A:A, Area!F:F)</f>
        <v>직항</v>
      </c>
      <c r="W721" s="39" t="str">
        <f>LOOKUP(X721, Area!A:A, Area!C:C)</f>
        <v>AMS</v>
      </c>
      <c r="X721" s="4" t="s">
        <v>20</v>
      </c>
      <c r="Y721" s="4" t="s">
        <v>2476</v>
      </c>
      <c r="Z721" s="59" t="str">
        <f>IF(Y721 = "", "", IF(LOOKUP(Y721, Hotel!A:A, Hotel!B:B)=0, " ", LOOKUP(Y721, Hotel!A:A, Hotel!B:B)))</f>
        <v xml:space="preserve"> </v>
      </c>
      <c r="AA721" s="4" t="str">
        <f>IF(Y721 = "", "", IF(LOOKUP(Y721, Hotel!A:A, Hotel!C:C)=0, " ", LOOKUP(Y721, Hotel!A:A, Hotel!C:C)))</f>
        <v>http://booking.com/5dfc038d3704</v>
      </c>
    </row>
    <row r="722" spans="1:27" x14ac:dyDescent="0.3">
      <c r="A722" s="12" t="str">
        <f>LOOKUP(B722, Nation!B:B, Nation!A:A)</f>
        <v>유럽&amp;중동</v>
      </c>
      <c r="B722" s="3" t="s">
        <v>0</v>
      </c>
      <c r="C722" s="12" t="str">
        <f>LOOKUP(X722, Area!A:A, Area!B:B)</f>
        <v>두바이</v>
      </c>
      <c r="D722" s="3" t="s">
        <v>2859</v>
      </c>
      <c r="E722" s="60" t="s">
        <v>1102</v>
      </c>
      <c r="F722" s="4" t="s">
        <v>2952</v>
      </c>
      <c r="G722" s="27">
        <v>42977</v>
      </c>
      <c r="H722" s="27">
        <v>42981</v>
      </c>
      <c r="I722" s="25" t="s">
        <v>2950</v>
      </c>
      <c r="J722" s="25" t="s">
        <v>3</v>
      </c>
      <c r="K722" s="51"/>
      <c r="L722" s="26">
        <v>679</v>
      </c>
      <c r="M722" s="26">
        <v>240</v>
      </c>
      <c r="N722" s="14">
        <f t="shared" si="72"/>
        <v>559</v>
      </c>
      <c r="O722" s="15">
        <f>N722*1130</f>
        <v>631670</v>
      </c>
      <c r="P722" s="34"/>
      <c r="Q722" s="34"/>
      <c r="R722" s="35">
        <f t="shared" si="73"/>
        <v>0</v>
      </c>
      <c r="S722" s="34">
        <f>R722*1130</f>
        <v>0</v>
      </c>
      <c r="T722" s="38">
        <f t="shared" si="74"/>
        <v>0</v>
      </c>
      <c r="U722" s="16">
        <f>LOOKUP(X722, Area!A:A, Area!E:E)</f>
        <v>10</v>
      </c>
      <c r="V722" s="17" t="str">
        <f>LOOKUP(X722, Area!A:A, Area!F:F)</f>
        <v>직항</v>
      </c>
      <c r="W722" s="39" t="str">
        <f>LOOKUP(X722, Area!A:A, Area!C:C)</f>
        <v>DXB</v>
      </c>
      <c r="X722" s="3" t="s">
        <v>292</v>
      </c>
      <c r="Y722" s="3" t="s">
        <v>2885</v>
      </c>
      <c r="Z722" s="59" t="str">
        <f>IF(Y722 = "", "", IF(LOOKUP(Y722, Hotel!A:A, Hotel!B:B)=0, " ", LOOKUP(Y722, Hotel!A:A, Hotel!B:B)))</f>
        <v xml:space="preserve"> </v>
      </c>
      <c r="AA722" s="4" t="str">
        <f>IF(Y722 = "", "", IF(LOOKUP(Y722, Hotel!A:A, Hotel!C:C)=0, " ", LOOKUP(Y722, Hotel!A:A, Hotel!C:C)))</f>
        <v>http://booking.com/ab3aa8caae49eb</v>
      </c>
    </row>
    <row r="723" spans="1:27" x14ac:dyDescent="0.3">
      <c r="A723" s="12" t="str">
        <f>LOOKUP(B723, Nation!B:B, Nation!A:A)</f>
        <v>아프리카</v>
      </c>
      <c r="B723" s="24" t="s">
        <v>2487</v>
      </c>
      <c r="C723" s="12" t="str">
        <f>LOOKUP(X723, Area!A:A, Area!B:B)</f>
        <v>크와줄루 더반</v>
      </c>
      <c r="D723" s="24" t="s">
        <v>312</v>
      </c>
      <c r="E723" s="60" t="s">
        <v>1102</v>
      </c>
      <c r="F723" s="12" t="s">
        <v>2593</v>
      </c>
      <c r="G723" s="27">
        <v>42979</v>
      </c>
      <c r="H723" s="27">
        <v>42981</v>
      </c>
      <c r="I723" s="25" t="s">
        <v>8</v>
      </c>
      <c r="J723" s="25" t="s">
        <v>28</v>
      </c>
      <c r="K723" s="42"/>
      <c r="L723" s="14">
        <v>239</v>
      </c>
      <c r="M723" s="14">
        <v>90</v>
      </c>
      <c r="N723" s="14">
        <f t="shared" si="72"/>
        <v>194</v>
      </c>
      <c r="O723" s="15">
        <f>N723*1130</f>
        <v>219220</v>
      </c>
      <c r="P723" s="34"/>
      <c r="Q723" s="34"/>
      <c r="R723" s="35">
        <f t="shared" si="73"/>
        <v>0</v>
      </c>
      <c r="S723" s="34">
        <f>R723*1130</f>
        <v>0</v>
      </c>
      <c r="T723" s="38">
        <f t="shared" si="74"/>
        <v>0</v>
      </c>
      <c r="U723" s="16">
        <f>LOOKUP(X723, Area!A:A, Area!E:E)</f>
        <v>34</v>
      </c>
      <c r="V723" s="17" t="str">
        <f>LOOKUP(X723, Area!A:A, Area!F:F)</f>
        <v>1회</v>
      </c>
      <c r="W723" s="39" t="str">
        <f>LOOKUP(X723, Area!A:A, Area!C:C)</f>
        <v>DUR</v>
      </c>
      <c r="X723" s="3" t="s">
        <v>314</v>
      </c>
      <c r="Y723" s="3" t="s">
        <v>313</v>
      </c>
      <c r="Z723" s="59" t="str">
        <f>IF(Y723 = "", "", IF(LOOKUP(Y723, Hotel!A:A, Hotel!B:B)=0, " ", LOOKUP(Y723, Hotel!A:A, Hotel!B:B)))</f>
        <v xml:space="preserve"> </v>
      </c>
      <c r="AA723" s="4" t="str">
        <f>IF(Y723 = "", "", IF(LOOKUP(Y723, Hotel!A:A, Hotel!C:C)=0, " ", LOOKUP(Y723, Hotel!A:A, Hotel!C:C)))</f>
        <v>http://booking.com/ffc3a94ca34d</v>
      </c>
    </row>
    <row r="724" spans="1:27" x14ac:dyDescent="0.3">
      <c r="A724" s="12" t="str">
        <f>LOOKUP(B724, Nation!B:B, Nation!A:A)</f>
        <v>유럽&amp;중동</v>
      </c>
      <c r="B724" s="12" t="s">
        <v>17</v>
      </c>
      <c r="C724" s="12" t="str">
        <f>LOOKUP(X724, Area!A:A, Area!B:B)</f>
        <v>암스테르담</v>
      </c>
      <c r="D724" s="12" t="s">
        <v>2475</v>
      </c>
      <c r="E724" s="60" t="s">
        <v>1102</v>
      </c>
      <c r="F724" s="4" t="s">
        <v>3595</v>
      </c>
      <c r="G724" s="18">
        <v>42979</v>
      </c>
      <c r="H724" s="18">
        <v>42982</v>
      </c>
      <c r="I724" s="13" t="s">
        <v>8</v>
      </c>
      <c r="J724" s="13" t="s">
        <v>12</v>
      </c>
      <c r="K724" s="41"/>
      <c r="L724" s="14">
        <v>489</v>
      </c>
      <c r="M724" s="14">
        <v>150</v>
      </c>
      <c r="N724" s="14">
        <f t="shared" si="72"/>
        <v>414</v>
      </c>
      <c r="O724" s="15">
        <f>N724*1130</f>
        <v>467820</v>
      </c>
      <c r="P724" s="35">
        <v>379</v>
      </c>
      <c r="Q724" s="35">
        <v>60</v>
      </c>
      <c r="R724" s="35">
        <f t="shared" si="73"/>
        <v>349</v>
      </c>
      <c r="S724" s="34">
        <f>R724*1130</f>
        <v>394370</v>
      </c>
      <c r="T724" s="38">
        <f t="shared" si="74"/>
        <v>73450</v>
      </c>
      <c r="U724" s="16">
        <f>LOOKUP(X724, Area!A:A, Area!E:E)</f>
        <v>11</v>
      </c>
      <c r="V724" s="17" t="str">
        <f>LOOKUP(X724, Area!A:A, Area!F:F)</f>
        <v>직항</v>
      </c>
      <c r="W724" s="39" t="str">
        <f>LOOKUP(X724, Area!A:A, Area!C:C)</f>
        <v>AMS</v>
      </c>
      <c r="X724" s="4" t="s">
        <v>20</v>
      </c>
      <c r="Y724" s="4" t="s">
        <v>2476</v>
      </c>
      <c r="Z724" s="59" t="str">
        <f>IF(Y724 = "", "", IF(LOOKUP(Y724, Hotel!A:A, Hotel!B:B)=0, " ", LOOKUP(Y724, Hotel!A:A, Hotel!B:B)))</f>
        <v xml:space="preserve"> </v>
      </c>
      <c r="AA724" s="4" t="str">
        <f>IF(Y724 = "", "", IF(LOOKUP(Y724, Hotel!A:A, Hotel!C:C)=0, " ", LOOKUP(Y724, Hotel!A:A, Hotel!C:C)))</f>
        <v>http://booking.com/5dfc038d3704</v>
      </c>
    </row>
    <row r="725" spans="1:27" x14ac:dyDescent="0.3">
      <c r="A725" s="12" t="str">
        <f>LOOKUP(B725, Nation!B:B, Nation!A:A)</f>
        <v>아프리카</v>
      </c>
      <c r="B725" s="24" t="s">
        <v>2487</v>
      </c>
      <c r="C725" s="12" t="str">
        <f>LOOKUP(X725, Area!A:A, Area!B:B)</f>
        <v>가우텡 요하네스버그</v>
      </c>
      <c r="D725" s="24" t="s">
        <v>469</v>
      </c>
      <c r="E725" s="60" t="s">
        <v>1102</v>
      </c>
      <c r="F725" s="12" t="s">
        <v>2488</v>
      </c>
      <c r="G725" s="27">
        <v>42979</v>
      </c>
      <c r="H725" s="27">
        <v>42981</v>
      </c>
      <c r="I725" s="25" t="s">
        <v>8</v>
      </c>
      <c r="J725" s="25" t="s">
        <v>28</v>
      </c>
      <c r="K725" s="42"/>
      <c r="L725" s="14">
        <v>189</v>
      </c>
      <c r="M725" s="14">
        <v>60</v>
      </c>
      <c r="N725" s="14">
        <f t="shared" si="72"/>
        <v>159</v>
      </c>
      <c r="O725" s="15">
        <f>N725*1130</f>
        <v>179670</v>
      </c>
      <c r="P725" s="34"/>
      <c r="Q725" s="34"/>
      <c r="R725" s="35">
        <f t="shared" si="73"/>
        <v>0</v>
      </c>
      <c r="S725" s="34">
        <f>R725*1130</f>
        <v>0</v>
      </c>
      <c r="T725" s="38">
        <f t="shared" si="74"/>
        <v>0</v>
      </c>
      <c r="U725" s="16">
        <f>LOOKUP(X725, Area!A:A, Area!E:E)</f>
        <v>18</v>
      </c>
      <c r="V725" s="17" t="str">
        <f>LOOKUP(X725, Area!A:A, Area!F:F)</f>
        <v>1회</v>
      </c>
      <c r="W725" s="39" t="str">
        <f>LOOKUP(X725, Area!A:A, Area!C:C)</f>
        <v>JNB</v>
      </c>
      <c r="X725" s="3" t="s">
        <v>471</v>
      </c>
      <c r="Y725" s="3" t="s">
        <v>470</v>
      </c>
      <c r="Z725" s="59" t="str">
        <f>IF(Y725 = "", "", IF(LOOKUP(Y725, Hotel!A:A, Hotel!B:B)=0, " ", LOOKUP(Y725, Hotel!A:A, Hotel!B:B)))</f>
        <v xml:space="preserve"> </v>
      </c>
      <c r="AA725" s="4" t="str">
        <f>IF(Y725 = "", "", IF(LOOKUP(Y725, Hotel!A:A, Hotel!C:C)=0, " ", LOOKUP(Y725, Hotel!A:A, Hotel!C:C)))</f>
        <v>http://booking.com/04dd0d81468883bc0</v>
      </c>
    </row>
    <row r="726" spans="1:27" x14ac:dyDescent="0.3">
      <c r="A726" s="12" t="str">
        <f>LOOKUP(B726, Nation!B:B, Nation!A:A)</f>
        <v>남미</v>
      </c>
      <c r="B726" s="4" t="s">
        <v>3877</v>
      </c>
      <c r="C726" s="12" t="str">
        <f>LOOKUP(X726, Area!A:A, Area!B:B)</f>
        <v>카르타헤나</v>
      </c>
      <c r="D726" s="4" t="s">
        <v>3837</v>
      </c>
      <c r="E726" s="60" t="s">
        <v>1102</v>
      </c>
      <c r="F726" s="3" t="s">
        <v>4094</v>
      </c>
      <c r="G726" s="18">
        <v>42979</v>
      </c>
      <c r="H726" s="18">
        <v>42983</v>
      </c>
      <c r="I726" s="25" t="s">
        <v>8</v>
      </c>
      <c r="J726" s="13" t="s">
        <v>3</v>
      </c>
      <c r="K726" s="49"/>
      <c r="L726" s="32">
        <v>479</v>
      </c>
      <c r="M726" s="32">
        <v>180</v>
      </c>
      <c r="N726" s="14">
        <f t="shared" si="72"/>
        <v>389</v>
      </c>
      <c r="O726" s="15">
        <f>N726*1130</f>
        <v>439570</v>
      </c>
      <c r="P726" s="35"/>
      <c r="Q726" s="35"/>
      <c r="R726" s="35">
        <f t="shared" si="73"/>
        <v>0</v>
      </c>
      <c r="S726" s="34">
        <f>R726*1130</f>
        <v>0</v>
      </c>
      <c r="T726" s="38">
        <f t="shared" si="74"/>
        <v>0</v>
      </c>
      <c r="U726" s="16">
        <f>LOOKUP(X726, Area!A:A, Area!E:E)</f>
        <v>36</v>
      </c>
      <c r="V726" s="17" t="str">
        <f>LOOKUP(X726, Area!A:A, Area!F:F)</f>
        <v>1회</v>
      </c>
      <c r="W726" s="39" t="str">
        <f>LOOKUP(X726, Area!A:A, Area!C:C)</f>
        <v>CTG</v>
      </c>
      <c r="X726" s="4" t="s">
        <v>3838</v>
      </c>
      <c r="Y726" s="4" t="s">
        <v>3839</v>
      </c>
      <c r="Z726" s="59" t="str">
        <f>IF(Y726 = "", "", IF(LOOKUP(Y726, Hotel!A:A, Hotel!B:B)=0, " ", LOOKUP(Y726, Hotel!A:A, Hotel!B:B)))</f>
        <v xml:space="preserve"> </v>
      </c>
      <c r="AA726" s="4" t="str">
        <f>IF(Y726 = "", "", IF(LOOKUP(Y726, Hotel!A:A, Hotel!C:C)=0, " ", LOOKUP(Y726, Hotel!A:A, Hotel!C:C)))</f>
        <v>http://booking.com/fa667a9810014059</v>
      </c>
    </row>
    <row r="727" spans="1:27" x14ac:dyDescent="0.3">
      <c r="A727" s="12" t="str">
        <f>LOOKUP(B727, Nation!B:B, Nation!A:A)</f>
        <v>유럽&amp;중동</v>
      </c>
      <c r="B727" s="4" t="s">
        <v>146</v>
      </c>
      <c r="C727" s="12" t="str">
        <f>LOOKUP(X727, Area!A:A, Area!B:B)</f>
        <v>베너스</v>
      </c>
      <c r="D727" s="4" t="s">
        <v>3816</v>
      </c>
      <c r="E727" s="60" t="s">
        <v>1102</v>
      </c>
      <c r="F727" s="4" t="s">
        <v>3924</v>
      </c>
      <c r="G727" s="18">
        <v>42979</v>
      </c>
      <c r="H727" s="18">
        <v>42983</v>
      </c>
      <c r="I727" s="13" t="s">
        <v>8</v>
      </c>
      <c r="J727" s="13" t="s">
        <v>28</v>
      </c>
      <c r="K727" s="49"/>
      <c r="L727" s="32">
        <v>119</v>
      </c>
      <c r="M727" s="32">
        <v>60</v>
      </c>
      <c r="N727" s="14">
        <f t="shared" si="72"/>
        <v>89</v>
      </c>
      <c r="O727" s="15">
        <f>N727*1130</f>
        <v>100570</v>
      </c>
      <c r="P727" s="35"/>
      <c r="Q727" s="35"/>
      <c r="R727" s="35">
        <f t="shared" si="73"/>
        <v>0</v>
      </c>
      <c r="S727" s="34">
        <f>R727*1130</f>
        <v>0</v>
      </c>
      <c r="T727" s="38">
        <f t="shared" si="74"/>
        <v>0</v>
      </c>
      <c r="U727" s="16">
        <f>LOOKUP(X727, Area!A:A, Area!E:E)</f>
        <v>14</v>
      </c>
      <c r="V727" s="17" t="str">
        <f>LOOKUP(X727, Area!A:A, Area!F:F)</f>
        <v>1회</v>
      </c>
      <c r="W727" s="39" t="str">
        <f>LOOKUP(X727, Area!A:A, Area!C:C)</f>
        <v>OTP</v>
      </c>
      <c r="X727" s="4" t="s">
        <v>3818</v>
      </c>
      <c r="Y727" s="4" t="s">
        <v>3819</v>
      </c>
      <c r="Z727" s="59" t="str">
        <f>IF(Y727 = "", "", IF(LOOKUP(Y727, Hotel!A:A, Hotel!B:B)=0, " ", LOOKUP(Y727, Hotel!A:A, Hotel!B:B)))</f>
        <v xml:space="preserve"> </v>
      </c>
      <c r="AA727" s="4" t="str">
        <f>IF(Y727 = "", "", IF(LOOKUP(Y727, Hotel!A:A, Hotel!C:C)=0, " ", LOOKUP(Y727, Hotel!A:A, Hotel!C:C)))</f>
        <v>http://booking.com/74c5c7f82db4c</v>
      </c>
    </row>
    <row r="728" spans="1:27" x14ac:dyDescent="0.3">
      <c r="A728" s="12" t="str">
        <f>LOOKUP(B728, Nation!B:B, Nation!A:A)</f>
        <v>오세아니아</v>
      </c>
      <c r="B728" s="12" t="s">
        <v>7</v>
      </c>
      <c r="C728" s="12" t="str">
        <f>LOOKUP(X728, Area!A:A, Area!B:B)</f>
        <v>퀸즈랜드 브리즈번</v>
      </c>
      <c r="D728" s="12" t="s">
        <v>2785</v>
      </c>
      <c r="E728" s="60" t="s">
        <v>1102</v>
      </c>
      <c r="F728" s="12" t="s">
        <v>2823</v>
      </c>
      <c r="G728" s="18">
        <v>42979</v>
      </c>
      <c r="H728" s="18">
        <v>42982</v>
      </c>
      <c r="I728" s="13" t="s">
        <v>8</v>
      </c>
      <c r="J728" s="13" t="s">
        <v>12</v>
      </c>
      <c r="K728" s="41"/>
      <c r="L728" s="14">
        <v>369</v>
      </c>
      <c r="M728" s="14">
        <v>120</v>
      </c>
      <c r="N728" s="14">
        <f t="shared" si="72"/>
        <v>309</v>
      </c>
      <c r="O728" s="15">
        <f>N728*1130</f>
        <v>349170</v>
      </c>
      <c r="P728" s="35">
        <v>289</v>
      </c>
      <c r="Q728" s="35">
        <v>60</v>
      </c>
      <c r="R728" s="35">
        <f t="shared" si="73"/>
        <v>259</v>
      </c>
      <c r="S728" s="34">
        <f>R728*1130</f>
        <v>292670</v>
      </c>
      <c r="T728" s="38">
        <f t="shared" si="74"/>
        <v>56500</v>
      </c>
      <c r="U728" s="16">
        <f>LOOKUP(X728, Area!A:A, Area!E:E)</f>
        <v>12</v>
      </c>
      <c r="V728" s="17" t="str">
        <f>LOOKUP(X728, Area!A:A, Area!F:F)</f>
        <v>1회</v>
      </c>
      <c r="W728" s="39" t="str">
        <f>LOOKUP(X728, Area!A:A, Area!C:C)</f>
        <v>BNE</v>
      </c>
      <c r="X728" s="3" t="s">
        <v>2030</v>
      </c>
      <c r="Y728" s="4" t="s">
        <v>2786</v>
      </c>
      <c r="Z728" s="59" t="str">
        <f>IF(Y728 = "", "", IF(LOOKUP(Y728, Hotel!A:A, Hotel!B:B)=0, " ", LOOKUP(Y728, Hotel!A:A, Hotel!B:B)))</f>
        <v xml:space="preserve"> </v>
      </c>
      <c r="AA728" s="4" t="str">
        <f>IF(Y728 = "", "", IF(LOOKUP(Y728, Hotel!A:A, Hotel!C:C)=0, " ", LOOKUP(Y728, Hotel!A:A, Hotel!C:C)))</f>
        <v>http://booking.com/c724ea9008cf9336</v>
      </c>
    </row>
    <row r="729" spans="1:27" x14ac:dyDescent="0.3">
      <c r="A729" s="12" t="str">
        <f>LOOKUP(B729, Nation!B:B, Nation!A:A)</f>
        <v>오세아니아</v>
      </c>
      <c r="B729" s="3" t="s">
        <v>7</v>
      </c>
      <c r="C729" s="12" t="str">
        <f>LOOKUP(X729, Area!A:A, Area!B:B)</f>
        <v>웨스턴오스트레일리아 퍼스</v>
      </c>
      <c r="D729" s="3" t="s">
        <v>2886</v>
      </c>
      <c r="E729" s="60" t="s">
        <v>1102</v>
      </c>
      <c r="F729" s="4" t="s">
        <v>2940</v>
      </c>
      <c r="G729" s="27">
        <v>42979</v>
      </c>
      <c r="H729" s="27">
        <v>42982</v>
      </c>
      <c r="I729" s="25" t="s">
        <v>8</v>
      </c>
      <c r="J729" s="25" t="s">
        <v>12</v>
      </c>
      <c r="K729" s="51"/>
      <c r="L729" s="26">
        <v>379</v>
      </c>
      <c r="M729" s="26">
        <v>150</v>
      </c>
      <c r="N729" s="14">
        <f t="shared" si="72"/>
        <v>304</v>
      </c>
      <c r="O729" s="15">
        <f>N729*1130</f>
        <v>343520</v>
      </c>
      <c r="P729" s="34"/>
      <c r="Q729" s="34"/>
      <c r="R729" s="35">
        <f t="shared" si="73"/>
        <v>0</v>
      </c>
      <c r="S729" s="34">
        <f>R729*1130</f>
        <v>0</v>
      </c>
      <c r="T729" s="38">
        <f t="shared" si="74"/>
        <v>0</v>
      </c>
      <c r="U729" s="16">
        <f>LOOKUP(X729, Area!A:A, Area!E:E)</f>
        <v>24</v>
      </c>
      <c r="V729" s="17" t="str">
        <f>LOOKUP(X729, Area!A:A, Area!F:F)</f>
        <v>1회</v>
      </c>
      <c r="W729" s="39" t="str">
        <f>LOOKUP(X729, Area!A:A, Area!C:C)</f>
        <v>PER</v>
      </c>
      <c r="X729" s="3" t="s">
        <v>752</v>
      </c>
      <c r="Y729" s="3" t="s">
        <v>2887</v>
      </c>
      <c r="Z729" s="59" t="str">
        <f>IF(Y729 = "", "", IF(LOOKUP(Y729, Hotel!A:A, Hotel!B:B)=0, " ", LOOKUP(Y729, Hotel!A:A, Hotel!B:B)))</f>
        <v xml:space="preserve"> </v>
      </c>
      <c r="AA729" s="4" t="str">
        <f>IF(Y729 = "", "", IF(LOOKUP(Y729, Hotel!A:A, Hotel!C:C)=0, " ", LOOKUP(Y729, Hotel!A:A, Hotel!C:C)))</f>
        <v>http://dunhuramambo.com/lodges/pamuzinda/</v>
      </c>
    </row>
    <row r="730" spans="1:27" x14ac:dyDescent="0.3">
      <c r="A730" s="12" t="str">
        <f>LOOKUP(B730, Nation!B:B, Nation!A:A)</f>
        <v>남미</v>
      </c>
      <c r="B730" s="3" t="s">
        <v>98</v>
      </c>
      <c r="C730" s="12" t="str">
        <f>LOOKUP(X730, Area!A:A, Area!B:B)</f>
        <v>케이프타운</v>
      </c>
      <c r="D730" s="3" t="s">
        <v>3395</v>
      </c>
      <c r="E730" s="60" t="s">
        <v>1102</v>
      </c>
      <c r="F730" s="4" t="s">
        <v>3467</v>
      </c>
      <c r="G730" s="18">
        <v>42979</v>
      </c>
      <c r="H730" s="18">
        <v>42981</v>
      </c>
      <c r="I730" s="25" t="s">
        <v>8</v>
      </c>
      <c r="J730" s="13" t="s">
        <v>28</v>
      </c>
      <c r="K730" s="43"/>
      <c r="L730" s="26">
        <v>189</v>
      </c>
      <c r="M730" s="26">
        <v>60</v>
      </c>
      <c r="N730" s="14">
        <f t="shared" si="72"/>
        <v>159</v>
      </c>
      <c r="O730" s="15">
        <f>N730*1130</f>
        <v>179670</v>
      </c>
      <c r="P730" s="34"/>
      <c r="Q730" s="34"/>
      <c r="R730" s="35">
        <f t="shared" si="73"/>
        <v>0</v>
      </c>
      <c r="S730" s="34">
        <f>R730*1130</f>
        <v>0</v>
      </c>
      <c r="T730" s="38">
        <f t="shared" si="74"/>
        <v>0</v>
      </c>
      <c r="U730" s="16">
        <f>LOOKUP(X730, Area!A:A, Area!E:E)</f>
        <v>23</v>
      </c>
      <c r="V730" s="17" t="str">
        <f>LOOKUP(X730, Area!A:A, Area!F:F)</f>
        <v>1회</v>
      </c>
      <c r="W730" s="39" t="str">
        <f>LOOKUP(X730, Area!A:A, Area!C:C)</f>
        <v>CPT</v>
      </c>
      <c r="X730" s="3" t="s">
        <v>190</v>
      </c>
      <c r="Y730" s="3" t="s">
        <v>3443</v>
      </c>
      <c r="Z730" s="59" t="str">
        <f>IF(Y730 = "", "", IF(LOOKUP(Y730, Hotel!A:A, Hotel!B:B)=0, " ", LOOKUP(Y730, Hotel!A:A, Hotel!B:B)))</f>
        <v xml:space="preserve"> </v>
      </c>
      <c r="AA730" s="4" t="str">
        <f>IF(Y730 = "", "", IF(LOOKUP(Y730, Hotel!A:A, Hotel!C:C)=0, " ", LOOKUP(Y730, Hotel!A:A, Hotel!C:C)))</f>
        <v>http://booking.com/fa538ee84a0547</v>
      </c>
    </row>
    <row r="731" spans="1:27" x14ac:dyDescent="0.3">
      <c r="A731" s="12" t="str">
        <f>LOOKUP(B731, Nation!B:B, Nation!A:A)</f>
        <v>북미</v>
      </c>
      <c r="B731" s="24" t="s">
        <v>11</v>
      </c>
      <c r="C731" s="12" t="str">
        <f>LOOKUP(X731, Area!A:A, Area!B:B)</f>
        <v>켈리포니아 센프란시스코</v>
      </c>
      <c r="D731" s="24" t="s">
        <v>2584</v>
      </c>
      <c r="E731" s="60" t="s">
        <v>1102</v>
      </c>
      <c r="F731" s="12" t="s">
        <v>2766</v>
      </c>
      <c r="G731" s="18">
        <v>42979</v>
      </c>
      <c r="H731" s="18">
        <v>42982</v>
      </c>
      <c r="I731" s="25" t="s">
        <v>8</v>
      </c>
      <c r="J731" s="25" t="s">
        <v>12</v>
      </c>
      <c r="K731" s="42"/>
      <c r="L731" s="14">
        <v>349</v>
      </c>
      <c r="M731" s="14">
        <v>90</v>
      </c>
      <c r="N731" s="14">
        <f t="shared" si="72"/>
        <v>304</v>
      </c>
      <c r="O731" s="15">
        <f>N731*1130</f>
        <v>343520</v>
      </c>
      <c r="P731" s="35">
        <v>249</v>
      </c>
      <c r="Q731" s="35">
        <v>0</v>
      </c>
      <c r="R731" s="35">
        <f t="shared" si="73"/>
        <v>249</v>
      </c>
      <c r="S731" s="34">
        <f>R731*1130</f>
        <v>281370</v>
      </c>
      <c r="T731" s="38">
        <f t="shared" si="74"/>
        <v>62150</v>
      </c>
      <c r="U731" s="16">
        <f>LOOKUP(X731, Area!A:A, Area!E:E)</f>
        <v>13</v>
      </c>
      <c r="V731" s="17" t="str">
        <f>LOOKUP(X731, Area!A:A, Area!F:F)</f>
        <v>직항</v>
      </c>
      <c r="W731" s="39" t="str">
        <f>LOOKUP(X731, Area!A:A, Area!C:C)</f>
        <v>SFO</v>
      </c>
      <c r="X731" s="3" t="s">
        <v>864</v>
      </c>
      <c r="Y731" s="3" t="s">
        <v>2585</v>
      </c>
      <c r="Z731" s="59" t="str">
        <f>IF(Y731 = "", "", IF(LOOKUP(Y731, Hotel!A:A, Hotel!B:B)=0, " ", LOOKUP(Y731, Hotel!A:A, Hotel!B:B)))</f>
        <v xml:space="preserve"> </v>
      </c>
      <c r="AA731" s="4" t="str">
        <f>IF(Y731 = "", "", IF(LOOKUP(Y731, Hotel!A:A, Hotel!C:C)=0, " ", LOOKUP(Y731, Hotel!A:A, Hotel!C:C)))</f>
        <v>http://booking.com/727bdec4a6a9</v>
      </c>
    </row>
    <row r="732" spans="1:27" x14ac:dyDescent="0.3">
      <c r="A732" s="12" t="str">
        <f>LOOKUP(B732, Nation!B:B, Nation!A:A)</f>
        <v>유럽&amp;중동</v>
      </c>
      <c r="B732" s="12" t="s">
        <v>196</v>
      </c>
      <c r="C732" s="12" t="str">
        <f>LOOKUP(X732, Area!A:A, Area!B:B)</f>
        <v>마라케시</v>
      </c>
      <c r="D732" s="12" t="s">
        <v>615</v>
      </c>
      <c r="E732" s="60" t="s">
        <v>1102</v>
      </c>
      <c r="F732" s="12" t="s">
        <v>1210</v>
      </c>
      <c r="G732" s="18">
        <v>42981</v>
      </c>
      <c r="H732" s="18">
        <v>42985</v>
      </c>
      <c r="I732" s="13" t="s">
        <v>21</v>
      </c>
      <c r="J732" s="13" t="s">
        <v>3</v>
      </c>
      <c r="K732" s="41"/>
      <c r="L732" s="14">
        <v>849</v>
      </c>
      <c r="M732" s="14">
        <v>300</v>
      </c>
      <c r="N732" s="14">
        <f t="shared" si="72"/>
        <v>699</v>
      </c>
      <c r="O732" s="15">
        <f>N732*1130</f>
        <v>789870</v>
      </c>
      <c r="P732" s="34"/>
      <c r="Q732" s="34"/>
      <c r="R732" s="35">
        <f t="shared" si="73"/>
        <v>0</v>
      </c>
      <c r="S732" s="34">
        <f>R732*1130</f>
        <v>0</v>
      </c>
      <c r="T732" s="38">
        <f t="shared" si="74"/>
        <v>0</v>
      </c>
      <c r="U732" s="16">
        <f>LOOKUP(X732, Area!A:A, Area!E:E)</f>
        <v>25</v>
      </c>
      <c r="V732" s="17" t="str">
        <f>LOOKUP(X732, Area!A:A, Area!F:F)</f>
        <v>1회</v>
      </c>
      <c r="W732" s="39" t="str">
        <f>LOOKUP(X732, Area!A:A, Area!C:C)</f>
        <v>RAK</v>
      </c>
      <c r="X732" s="4" t="s">
        <v>617</v>
      </c>
      <c r="Y732" s="4" t="s">
        <v>616</v>
      </c>
      <c r="Z732" s="59" t="str">
        <f>IF(Y732 = "", "", IF(LOOKUP(Y732, Hotel!A:A, Hotel!B:B)=0, " ", LOOKUP(Y732, Hotel!A:A, Hotel!B:B)))</f>
        <v xml:space="preserve"> </v>
      </c>
      <c r="AA732" s="4" t="str">
        <f>IF(Y732 = "", "", IF(LOOKUP(Y732, Hotel!A:A, Hotel!C:C)=0, " ", LOOKUP(Y732, Hotel!A:A, Hotel!C:C)))</f>
        <v>http://booking.com/da5b33a7c277d71</v>
      </c>
    </row>
    <row r="733" spans="1:27" x14ac:dyDescent="0.3">
      <c r="A733" s="12" t="str">
        <f>LOOKUP(B733, Nation!B:B, Nation!A:A)</f>
        <v>아프리카</v>
      </c>
      <c r="B733" s="4" t="s">
        <v>39</v>
      </c>
      <c r="C733" s="12" t="str">
        <f>LOOKUP(X733, Area!A:A, Area!B:B)</f>
        <v>쟌지바르</v>
      </c>
      <c r="D733" s="4" t="s">
        <v>3827</v>
      </c>
      <c r="E733" s="60" t="s">
        <v>1102</v>
      </c>
      <c r="F733" s="4" t="s">
        <v>3894</v>
      </c>
      <c r="G733" s="18">
        <v>42982</v>
      </c>
      <c r="H733" s="18">
        <v>42987</v>
      </c>
      <c r="I733" s="13" t="s">
        <v>3893</v>
      </c>
      <c r="J733" s="13" t="s">
        <v>78</v>
      </c>
      <c r="K733" s="49"/>
      <c r="L733" s="32">
        <v>829</v>
      </c>
      <c r="M733" s="32">
        <v>300</v>
      </c>
      <c r="N733" s="14">
        <f t="shared" si="72"/>
        <v>679</v>
      </c>
      <c r="O733" s="15">
        <f>N733*1130</f>
        <v>767270</v>
      </c>
      <c r="P733" s="35"/>
      <c r="Q733" s="35"/>
      <c r="R733" s="35">
        <f t="shared" si="73"/>
        <v>0</v>
      </c>
      <c r="S733" s="34">
        <f>R733*1130</f>
        <v>0</v>
      </c>
      <c r="T733" s="38">
        <f t="shared" si="74"/>
        <v>0</v>
      </c>
      <c r="U733" s="16">
        <f>LOOKUP(X733, Area!A:A, Area!E:E)</f>
        <v>18</v>
      </c>
      <c r="V733" s="17" t="str">
        <f>LOOKUP(X733, Area!A:A, Area!F:F)</f>
        <v>1회</v>
      </c>
      <c r="W733" s="39" t="str">
        <f>LOOKUP(X733, Area!A:A, Area!C:C)</f>
        <v>ZNZ</v>
      </c>
      <c r="X733" s="4" t="s">
        <v>623</v>
      </c>
      <c r="Y733" s="4" t="s">
        <v>622</v>
      </c>
      <c r="Z733" s="59">
        <f>IF(Y733 = "", "", IF(LOOKUP(Y733, Hotel!A:A, Hotel!B:B)=0, " ", LOOKUP(Y733, Hotel!A:A, Hotel!B:B)))</f>
        <v>4</v>
      </c>
      <c r="AA733" s="4" t="str">
        <f>IF(Y733 = "", "", IF(LOOKUP(Y733, Hotel!A:A, Hotel!C:C)=0, " ", LOOKUP(Y733, Hotel!A:A, Hotel!C:C)))</f>
        <v>http://booking.com/e5e48a6ffe586c2</v>
      </c>
    </row>
    <row r="734" spans="1:27" x14ac:dyDescent="0.3">
      <c r="A734" s="12" t="str">
        <f>LOOKUP(B734, Nation!B:B, Nation!A:A)</f>
        <v>오세아니아</v>
      </c>
      <c r="B734" s="12" t="s">
        <v>7</v>
      </c>
      <c r="C734" s="12" t="str">
        <f>LOOKUP(X734, Area!A:A, Area!B:B)</f>
        <v>빅토리아 멜버른</v>
      </c>
      <c r="D734" s="12" t="s">
        <v>2548</v>
      </c>
      <c r="E734" s="60" t="s">
        <v>1102</v>
      </c>
      <c r="F734" s="12" t="s">
        <v>1208</v>
      </c>
      <c r="G734" s="18">
        <v>42983</v>
      </c>
      <c r="H734" s="18">
        <v>42986</v>
      </c>
      <c r="I734" s="13" t="s">
        <v>2508</v>
      </c>
      <c r="J734" s="13" t="s">
        <v>12</v>
      </c>
      <c r="K734" s="41"/>
      <c r="L734" s="14">
        <v>399</v>
      </c>
      <c r="M734" s="14">
        <v>120</v>
      </c>
      <c r="N734" s="14">
        <f t="shared" si="72"/>
        <v>339</v>
      </c>
      <c r="O734" s="15">
        <f>N734*1130</f>
        <v>383070</v>
      </c>
      <c r="P734" s="35">
        <v>249</v>
      </c>
      <c r="Q734" s="35">
        <v>60</v>
      </c>
      <c r="R734" s="35">
        <f t="shared" si="73"/>
        <v>219</v>
      </c>
      <c r="S734" s="34">
        <f>R734*1130</f>
        <v>247470</v>
      </c>
      <c r="T734" s="38">
        <f t="shared" si="74"/>
        <v>135600</v>
      </c>
      <c r="U734" s="16">
        <f>LOOKUP(X734, Area!A:A, Area!E:E)</f>
        <v>13</v>
      </c>
      <c r="V734" s="17" t="str">
        <f>LOOKUP(X734, Area!A:A, Area!F:F)</f>
        <v>1회</v>
      </c>
      <c r="W734" s="39" t="str">
        <f>LOOKUP(X734, Area!A:A, Area!C:C)</f>
        <v>MEL</v>
      </c>
      <c r="X734" s="4" t="s">
        <v>632</v>
      </c>
      <c r="Y734" s="4" t="s">
        <v>631</v>
      </c>
      <c r="Z734" s="59" t="str">
        <f>IF(Y734 = "", "", IF(LOOKUP(Y734, Hotel!A:A, Hotel!B:B)=0, " ", LOOKUP(Y734, Hotel!A:A, Hotel!B:B)))</f>
        <v xml:space="preserve"> </v>
      </c>
      <c r="AA734" s="4" t="str">
        <f>IF(Y734 = "", "", IF(LOOKUP(Y734, Hotel!A:A, Hotel!C:C)=0, " ", LOOKUP(Y734, Hotel!A:A, Hotel!C:C)))</f>
        <v>http://booking.com/2d13d946ea157d</v>
      </c>
    </row>
    <row r="735" spans="1:27" x14ac:dyDescent="0.3">
      <c r="A735" s="12" t="str">
        <f>LOOKUP(B735, Nation!B:B, Nation!A:A)</f>
        <v>오세아니아</v>
      </c>
      <c r="B735" s="12" t="s">
        <v>7</v>
      </c>
      <c r="C735" s="12" t="str">
        <f>LOOKUP(X735, Area!A:A, Area!B:B)</f>
        <v>빅토리아 멜버른</v>
      </c>
      <c r="D735" s="12" t="s">
        <v>2781</v>
      </c>
      <c r="E735" s="60" t="s">
        <v>1102</v>
      </c>
      <c r="F735" s="4" t="s">
        <v>3215</v>
      </c>
      <c r="G735" s="18">
        <v>42983</v>
      </c>
      <c r="H735" s="18">
        <v>42988</v>
      </c>
      <c r="I735" s="13" t="s">
        <v>2508</v>
      </c>
      <c r="J735" s="13" t="s">
        <v>78</v>
      </c>
      <c r="K735" s="41"/>
      <c r="L735" s="14">
        <v>679</v>
      </c>
      <c r="M735" s="14">
        <v>240</v>
      </c>
      <c r="N735" s="14">
        <f t="shared" si="72"/>
        <v>559</v>
      </c>
      <c r="O735" s="15">
        <f>N735*1130</f>
        <v>631670</v>
      </c>
      <c r="P735" s="34"/>
      <c r="Q735" s="34"/>
      <c r="R735" s="35">
        <f t="shared" si="73"/>
        <v>0</v>
      </c>
      <c r="S735" s="34">
        <f>R735*1130</f>
        <v>0</v>
      </c>
      <c r="T735" s="38">
        <f t="shared" si="74"/>
        <v>0</v>
      </c>
      <c r="U735" s="16">
        <f>LOOKUP(X735, Area!A:A, Area!E:E)</f>
        <v>13</v>
      </c>
      <c r="V735" s="17" t="str">
        <f>LOOKUP(X735, Area!A:A, Area!F:F)</f>
        <v>1회</v>
      </c>
      <c r="W735" s="39" t="str">
        <f>LOOKUP(X735, Area!A:A, Area!C:C)</f>
        <v>MEL</v>
      </c>
      <c r="X735" s="3" t="s">
        <v>632</v>
      </c>
      <c r="Y735" s="4" t="s">
        <v>634</v>
      </c>
      <c r="Z735" s="59">
        <f>IF(Y735 = "", "", IF(LOOKUP(Y735, Hotel!A:A, Hotel!B:B)=0, " ", LOOKUP(Y735, Hotel!A:A, Hotel!B:B)))</f>
        <v>4.5</v>
      </c>
      <c r="AA735" s="4" t="str">
        <f>IF(Y735 = "", "", IF(LOOKUP(Y735, Hotel!A:A, Hotel!C:C)=0, " ", LOOKUP(Y735, Hotel!A:A, Hotel!C:C)))</f>
        <v>http://booking.com/b35b201cb7933</v>
      </c>
    </row>
    <row r="736" spans="1:27" x14ac:dyDescent="0.3">
      <c r="A736" s="12" t="str">
        <f>LOOKUP(B736, Nation!B:B, Nation!A:A)</f>
        <v>유럽&amp;중동</v>
      </c>
      <c r="B736" s="12" t="s">
        <v>0</v>
      </c>
      <c r="C736" s="12" t="str">
        <f>LOOKUP(X736, Area!A:A, Area!B:B)</f>
        <v>두바이</v>
      </c>
      <c r="D736" s="12" t="s">
        <v>2527</v>
      </c>
      <c r="E736" s="60" t="s">
        <v>1102</v>
      </c>
      <c r="F736" s="12" t="s">
        <v>1205</v>
      </c>
      <c r="G736" s="18">
        <v>42984</v>
      </c>
      <c r="H736" s="18">
        <v>42987</v>
      </c>
      <c r="I736" s="13" t="s">
        <v>15</v>
      </c>
      <c r="J736" s="13" t="s">
        <v>12</v>
      </c>
      <c r="K736" s="41"/>
      <c r="L736" s="14">
        <v>489</v>
      </c>
      <c r="M736" s="14">
        <v>180</v>
      </c>
      <c r="N736" s="14">
        <f t="shared" si="72"/>
        <v>399</v>
      </c>
      <c r="O736" s="15">
        <f>N736*1130</f>
        <v>450870</v>
      </c>
      <c r="P736" s="35">
        <v>349</v>
      </c>
      <c r="Q736" s="35">
        <v>0</v>
      </c>
      <c r="R736" s="35">
        <f t="shared" si="73"/>
        <v>349</v>
      </c>
      <c r="S736" s="34">
        <f>R736*1130</f>
        <v>394370</v>
      </c>
      <c r="T736" s="38">
        <f t="shared" si="74"/>
        <v>56500</v>
      </c>
      <c r="U736" s="16">
        <f>LOOKUP(X736, Area!A:A, Area!E:E)</f>
        <v>10</v>
      </c>
      <c r="V736" s="17" t="str">
        <f>LOOKUP(X736, Area!A:A, Area!F:F)</f>
        <v>직항</v>
      </c>
      <c r="W736" s="39" t="str">
        <f>LOOKUP(X736, Area!A:A, Area!C:C)</f>
        <v>DXB</v>
      </c>
      <c r="X736" s="4" t="s">
        <v>292</v>
      </c>
      <c r="Y736" s="4" t="s">
        <v>291</v>
      </c>
      <c r="Z736" s="59" t="str">
        <f>IF(Y736 = "", "", IF(LOOKUP(Y736, Hotel!A:A, Hotel!B:B)=0, " ", LOOKUP(Y736, Hotel!A:A, Hotel!B:B)))</f>
        <v xml:space="preserve"> </v>
      </c>
      <c r="AA736" s="4" t="str">
        <f>IF(Y736 = "", "", IF(LOOKUP(Y736, Hotel!A:A, Hotel!C:C)=0, " ", LOOKUP(Y736, Hotel!A:A, Hotel!C:C)))</f>
        <v>http://booking.com/059c9c0be3ebe</v>
      </c>
    </row>
    <row r="737" spans="1:27" x14ac:dyDescent="0.3">
      <c r="A737" s="12" t="str">
        <f>LOOKUP(B737, Nation!B:B, Nation!A:A)</f>
        <v>유럽&amp;중동</v>
      </c>
      <c r="B737" s="12" t="s">
        <v>558</v>
      </c>
      <c r="C737" s="12" t="str">
        <f>LOOKUP(X737, Area!A:A, Area!B:B)</f>
        <v>리스본</v>
      </c>
      <c r="D737" s="12" t="s">
        <v>2531</v>
      </c>
      <c r="E737" s="60" t="s">
        <v>1102</v>
      </c>
      <c r="F737" s="12" t="s">
        <v>1214</v>
      </c>
      <c r="G737" s="18">
        <v>42985</v>
      </c>
      <c r="H737" s="18">
        <v>42988</v>
      </c>
      <c r="I737" s="13" t="s">
        <v>2496</v>
      </c>
      <c r="J737" s="13" t="s">
        <v>12</v>
      </c>
      <c r="K737" s="41"/>
      <c r="L737" s="14">
        <v>369</v>
      </c>
      <c r="M737" s="14">
        <v>0</v>
      </c>
      <c r="N737" s="14">
        <f t="shared" si="72"/>
        <v>369</v>
      </c>
      <c r="O737" s="15">
        <f>N737*1130</f>
        <v>416970</v>
      </c>
      <c r="P737" s="35">
        <v>249</v>
      </c>
      <c r="Q737" s="35">
        <v>0</v>
      </c>
      <c r="R737" s="35">
        <f t="shared" si="73"/>
        <v>249</v>
      </c>
      <c r="S737" s="34">
        <f>R737*1130</f>
        <v>281370</v>
      </c>
      <c r="T737" s="38">
        <f t="shared" si="74"/>
        <v>135600</v>
      </c>
      <c r="U737" s="16">
        <f>LOOKUP(X737, Area!A:A, Area!E:E)</f>
        <v>16</v>
      </c>
      <c r="V737" s="17" t="str">
        <f>LOOKUP(X737, Area!A:A, Area!F:F)</f>
        <v>1회</v>
      </c>
      <c r="W737" s="39" t="str">
        <f>LOOKUP(X737, Area!A:A, Area!C:C)</f>
        <v>LIS</v>
      </c>
      <c r="X737" s="4" t="s">
        <v>560</v>
      </c>
      <c r="Y737" s="4" t="s">
        <v>559</v>
      </c>
      <c r="Z737" s="59">
        <f>IF(Y737 = "", "", IF(LOOKUP(Y737, Hotel!A:A, Hotel!B:B)=0, " ", LOOKUP(Y737, Hotel!A:A, Hotel!B:B)))</f>
        <v>5</v>
      </c>
      <c r="AA737" s="4" t="str">
        <f>IF(Y737 = "", "", IF(LOOKUP(Y737, Hotel!A:A, Hotel!C:C)=0, " ", LOOKUP(Y737, Hotel!A:A, Hotel!C:C)))</f>
        <v>http://booking.com/5763dec4b80c40</v>
      </c>
    </row>
    <row r="738" spans="1:27" x14ac:dyDescent="0.3">
      <c r="A738" s="12" t="str">
        <f>LOOKUP(B738, Nation!B:B, Nation!A:A)</f>
        <v>유럽&amp;중동</v>
      </c>
      <c r="B738" s="12" t="s">
        <v>196</v>
      </c>
      <c r="C738" s="12" t="str">
        <f>LOOKUP(X738, Area!A:A, Area!B:B)</f>
        <v>카사블랑카</v>
      </c>
      <c r="D738" s="12" t="s">
        <v>197</v>
      </c>
      <c r="E738" s="60" t="s">
        <v>1102</v>
      </c>
      <c r="F738" s="12" t="s">
        <v>1211</v>
      </c>
      <c r="G738" s="18">
        <v>42985</v>
      </c>
      <c r="H738" s="18">
        <v>42989</v>
      </c>
      <c r="I738" s="13" t="s">
        <v>18</v>
      </c>
      <c r="J738" s="13" t="s">
        <v>3</v>
      </c>
      <c r="K738" s="41"/>
      <c r="L738" s="14">
        <v>879</v>
      </c>
      <c r="M738" s="14">
        <v>300</v>
      </c>
      <c r="N738" s="14">
        <f t="shared" si="72"/>
        <v>729</v>
      </c>
      <c r="O738" s="15">
        <f>N738*1130</f>
        <v>823770</v>
      </c>
      <c r="P738" s="34"/>
      <c r="Q738" s="34"/>
      <c r="R738" s="35">
        <f t="shared" si="73"/>
        <v>0</v>
      </c>
      <c r="S738" s="34">
        <f>R738*1130</f>
        <v>0</v>
      </c>
      <c r="T738" s="38">
        <f t="shared" si="74"/>
        <v>0</v>
      </c>
      <c r="U738" s="16">
        <f>LOOKUP(X738, Area!A:A, Area!E:E)</f>
        <v>16</v>
      </c>
      <c r="V738" s="17" t="str">
        <f>LOOKUP(X738, Area!A:A, Area!F:F)</f>
        <v>1회</v>
      </c>
      <c r="W738" s="39" t="str">
        <f>LOOKUP(X738, Area!A:A, Area!C:C)</f>
        <v>CMN</v>
      </c>
      <c r="X738" s="4" t="s">
        <v>199</v>
      </c>
      <c r="Y738" s="4" t="s">
        <v>198</v>
      </c>
      <c r="Z738" s="59" t="str">
        <f>IF(Y738 = "", "", IF(LOOKUP(Y738, Hotel!A:A, Hotel!B:B)=0, " ", LOOKUP(Y738, Hotel!A:A, Hotel!B:B)))</f>
        <v xml:space="preserve"> </v>
      </c>
      <c r="AA738" s="4" t="str">
        <f>IF(Y738 = "", "", IF(LOOKUP(Y738, Hotel!A:A, Hotel!C:C)=0, " ", LOOKUP(Y738, Hotel!A:A, Hotel!C:C)))</f>
        <v>http://booking.com/705bf1f1266458a8</v>
      </c>
    </row>
    <row r="739" spans="1:27" x14ac:dyDescent="0.3">
      <c r="A739" s="12" t="str">
        <f>LOOKUP(B739, Nation!B:B, Nation!A:A)</f>
        <v>북미</v>
      </c>
      <c r="B739" s="12" t="s">
        <v>11</v>
      </c>
      <c r="C739" s="12" t="str">
        <f>LOOKUP(X739, Area!A:A, Area!B:B)</f>
        <v>플로리다 올렌도</v>
      </c>
      <c r="D739" s="12" t="s">
        <v>718</v>
      </c>
      <c r="E739" s="60" t="s">
        <v>1102</v>
      </c>
      <c r="F739" s="12" t="s">
        <v>1215</v>
      </c>
      <c r="G739" s="18">
        <v>42985</v>
      </c>
      <c r="H739" s="18">
        <v>42988</v>
      </c>
      <c r="I739" s="13" t="s">
        <v>18</v>
      </c>
      <c r="J739" s="13" t="s">
        <v>12</v>
      </c>
      <c r="K739" s="41"/>
      <c r="L739" s="14">
        <v>309</v>
      </c>
      <c r="M739" s="14">
        <v>90</v>
      </c>
      <c r="N739" s="14">
        <f t="shared" si="72"/>
        <v>264</v>
      </c>
      <c r="O739" s="15">
        <f>N739*1130</f>
        <v>298320</v>
      </c>
      <c r="P739" s="35">
        <v>239</v>
      </c>
      <c r="Q739" s="35">
        <v>60</v>
      </c>
      <c r="R739" s="35">
        <f t="shared" si="73"/>
        <v>209</v>
      </c>
      <c r="S739" s="34">
        <f>R739*1130</f>
        <v>236170</v>
      </c>
      <c r="T739" s="38">
        <f t="shared" si="74"/>
        <v>62150</v>
      </c>
      <c r="U739" s="16">
        <f>LOOKUP(X739, Area!A:A, Area!E:E)</f>
        <v>17</v>
      </c>
      <c r="V739" s="17" t="str">
        <f>LOOKUP(X739, Area!A:A, Area!F:F)</f>
        <v>1회</v>
      </c>
      <c r="W739" s="39" t="str">
        <f>LOOKUP(X739, Area!A:A, Area!C:C)</f>
        <v>MCO</v>
      </c>
      <c r="X739" s="4" t="s">
        <v>715</v>
      </c>
      <c r="Y739" s="4" t="s">
        <v>2603</v>
      </c>
      <c r="Z739" s="59" t="str">
        <f>IF(Y739 = "", "", IF(LOOKUP(Y739, Hotel!A:A, Hotel!B:B)=0, " ", LOOKUP(Y739, Hotel!A:A, Hotel!B:B)))</f>
        <v xml:space="preserve"> </v>
      </c>
      <c r="AA739" s="4" t="str">
        <f>IF(Y739 = "", "", IF(LOOKUP(Y739, Hotel!A:A, Hotel!C:C)=0, " ", LOOKUP(Y739, Hotel!A:A, Hotel!C:C)))</f>
        <v>http://booking.com/b919be4ef490</v>
      </c>
    </row>
    <row r="740" spans="1:27" x14ac:dyDescent="0.3">
      <c r="A740" s="12" t="str">
        <f>LOOKUP(B740, Nation!B:B, Nation!A:A)</f>
        <v>북미</v>
      </c>
      <c r="B740" s="4" t="s">
        <v>11</v>
      </c>
      <c r="C740" s="12" t="str">
        <f>LOOKUP(X740, Area!A:A, Area!B:B)</f>
        <v>위스콘신</v>
      </c>
      <c r="D740" s="4" t="s">
        <v>3636</v>
      </c>
      <c r="E740" s="60" t="s">
        <v>1102</v>
      </c>
      <c r="F740" s="4" t="s">
        <v>4041</v>
      </c>
      <c r="G740" s="18">
        <v>42986</v>
      </c>
      <c r="H740" s="18">
        <v>42988</v>
      </c>
      <c r="I740" s="13" t="s">
        <v>8</v>
      </c>
      <c r="J740" s="13" t="s">
        <v>28</v>
      </c>
      <c r="K740" s="41"/>
      <c r="L740" s="32">
        <v>79</v>
      </c>
      <c r="M740" s="32">
        <v>30</v>
      </c>
      <c r="N740" s="14">
        <f t="shared" si="72"/>
        <v>64</v>
      </c>
      <c r="O740" s="15">
        <f>N740*1130</f>
        <v>72320</v>
      </c>
      <c r="P740" s="34"/>
      <c r="Q740" s="34"/>
      <c r="R740" s="35">
        <f t="shared" si="73"/>
        <v>0</v>
      </c>
      <c r="S740" s="34">
        <f>R740*1130</f>
        <v>0</v>
      </c>
      <c r="T740" s="38">
        <f t="shared" si="74"/>
        <v>0</v>
      </c>
      <c r="U740" s="16">
        <f>LOOKUP(X740, Area!A:A, Area!E:E)</f>
        <v>17</v>
      </c>
      <c r="V740" s="17" t="str">
        <f>LOOKUP(X740, Area!A:A, Area!F:F)</f>
        <v>1회</v>
      </c>
      <c r="W740" s="39" t="str">
        <f>LOOKUP(X740, Area!A:A, Area!C:C)</f>
        <v>MSY</v>
      </c>
      <c r="X740" s="4" t="s">
        <v>1065</v>
      </c>
      <c r="Y740" s="4" t="s">
        <v>1064</v>
      </c>
      <c r="Z740" s="59">
        <f>IF(Y740 = "", "", IF(LOOKUP(Y740, Hotel!A:A, Hotel!B:B)=0, " ", LOOKUP(Y740, Hotel!A:A, Hotel!B:B)))</f>
        <v>4</v>
      </c>
      <c r="AA740" s="4" t="str">
        <f>IF(Y740 = "", "", IF(LOOKUP(Y740, Hotel!A:A, Hotel!C:C)=0, " ", LOOKUP(Y740, Hotel!A:A, Hotel!C:C)))</f>
        <v>http://booking.com/a3b9371b0315955</v>
      </c>
    </row>
    <row r="741" spans="1:27" x14ac:dyDescent="0.3">
      <c r="A741" s="12" t="str">
        <f>LOOKUP(B741, Nation!B:B, Nation!A:A)</f>
        <v>북미</v>
      </c>
      <c r="B741" s="4" t="s">
        <v>11</v>
      </c>
      <c r="C741" s="12" t="str">
        <f>LOOKUP(X741, Area!A:A, Area!B:B)</f>
        <v>산안토니오</v>
      </c>
      <c r="D741" s="4" t="s">
        <v>3727</v>
      </c>
      <c r="E741" s="60" t="s">
        <v>1102</v>
      </c>
      <c r="F741" s="4" t="s">
        <v>3904</v>
      </c>
      <c r="G741" s="18">
        <v>42986</v>
      </c>
      <c r="H741" s="18">
        <v>42988</v>
      </c>
      <c r="I741" s="13" t="s">
        <v>8</v>
      </c>
      <c r="J741" s="13" t="s">
        <v>28</v>
      </c>
      <c r="K741" s="49"/>
      <c r="L741" s="32">
        <v>309</v>
      </c>
      <c r="M741" s="32">
        <v>90</v>
      </c>
      <c r="N741" s="14">
        <f t="shared" si="72"/>
        <v>264</v>
      </c>
      <c r="O741" s="15">
        <f>N741*1130</f>
        <v>298320</v>
      </c>
      <c r="P741" s="35">
        <v>219</v>
      </c>
      <c r="Q741" s="35"/>
      <c r="R741" s="35">
        <f t="shared" si="73"/>
        <v>219</v>
      </c>
      <c r="S741" s="34">
        <f>R741*1130</f>
        <v>247470</v>
      </c>
      <c r="T741" s="38">
        <f t="shared" si="74"/>
        <v>50850</v>
      </c>
      <c r="U741" s="16">
        <f>LOOKUP(X741, Area!A:A, Area!E:E)</f>
        <v>17</v>
      </c>
      <c r="V741" s="17" t="str">
        <f>LOOKUP(X741, Area!A:A, Area!F:F)</f>
        <v>1회</v>
      </c>
      <c r="W741" s="39" t="str">
        <f>LOOKUP(X741, Area!A:A, Area!C:C)</f>
        <v>SAT</v>
      </c>
      <c r="X741" s="4" t="s">
        <v>3377</v>
      </c>
      <c r="Y741" s="4" t="s">
        <v>3728</v>
      </c>
      <c r="Z741" s="59" t="str">
        <f>IF(Y741 = "", "", IF(LOOKUP(Y741, Hotel!A:A, Hotel!B:B)=0, " ", LOOKUP(Y741, Hotel!A:A, Hotel!B:B)))</f>
        <v xml:space="preserve"> </v>
      </c>
      <c r="AA741" s="4" t="str">
        <f>IF(Y741 = "", "", IF(LOOKUP(Y741, Hotel!A:A, Hotel!C:C)=0, " ", LOOKUP(Y741, Hotel!A:A, Hotel!C:C)))</f>
        <v>http://booking.com/eefe0a90b362</v>
      </c>
    </row>
    <row r="742" spans="1:27" x14ac:dyDescent="0.3">
      <c r="A742" s="12" t="str">
        <f>LOOKUP(B742, Nation!B:B, Nation!A:A)</f>
        <v>아프리카</v>
      </c>
      <c r="B742" s="12" t="s">
        <v>188</v>
      </c>
      <c r="C742" s="12" t="str">
        <f>LOOKUP(X742, Area!A:A, Area!B:B)</f>
        <v>크와줄루 더반</v>
      </c>
      <c r="D742" s="12" t="s">
        <v>2591</v>
      </c>
      <c r="E742" s="60" t="s">
        <v>1102</v>
      </c>
      <c r="F742" s="12" t="s">
        <v>1217</v>
      </c>
      <c r="G742" s="18">
        <v>42986</v>
      </c>
      <c r="H742" s="18">
        <v>42988</v>
      </c>
      <c r="I742" s="13" t="s">
        <v>8</v>
      </c>
      <c r="J742" s="13" t="s">
        <v>28</v>
      </c>
      <c r="K742" s="41"/>
      <c r="L742" s="14">
        <v>199</v>
      </c>
      <c r="M742" s="14">
        <v>60</v>
      </c>
      <c r="N742" s="14">
        <f t="shared" si="72"/>
        <v>169</v>
      </c>
      <c r="O742" s="15">
        <f>N742*1130</f>
        <v>190970</v>
      </c>
      <c r="P742" s="34"/>
      <c r="Q742" s="34"/>
      <c r="R742" s="35">
        <f t="shared" si="73"/>
        <v>0</v>
      </c>
      <c r="S742" s="34">
        <f>R742*1130</f>
        <v>0</v>
      </c>
      <c r="T742" s="38">
        <f t="shared" si="74"/>
        <v>0</v>
      </c>
      <c r="U742" s="16">
        <f>LOOKUP(X742, Area!A:A, Area!E:E)</f>
        <v>34</v>
      </c>
      <c r="V742" s="17" t="str">
        <f>LOOKUP(X742, Area!A:A, Area!F:F)</f>
        <v>1회</v>
      </c>
      <c r="W742" s="39" t="str">
        <f>LOOKUP(X742, Area!A:A, Area!C:C)</f>
        <v>DUR</v>
      </c>
      <c r="X742" s="4" t="s">
        <v>314</v>
      </c>
      <c r="Y742" s="4" t="s">
        <v>2592</v>
      </c>
      <c r="Z742" s="59" t="str">
        <f>IF(Y742 = "", "", IF(LOOKUP(Y742, Hotel!A:A, Hotel!B:B)=0, " ", LOOKUP(Y742, Hotel!A:A, Hotel!B:B)))</f>
        <v xml:space="preserve"> </v>
      </c>
      <c r="AA742" s="4" t="str">
        <f>IF(Y742 = "", "", IF(LOOKUP(Y742, Hotel!A:A, Hotel!C:C)=0, " ", LOOKUP(Y742, Hotel!A:A, Hotel!C:C)))</f>
        <v>http://booking.com/9df1fabfa9d9a109</v>
      </c>
    </row>
    <row r="743" spans="1:27" x14ac:dyDescent="0.3">
      <c r="A743" s="12" t="str">
        <f>LOOKUP(B743, Nation!B:B, Nation!A:A)</f>
        <v>아프리카</v>
      </c>
      <c r="B743" s="3" t="s">
        <v>394</v>
      </c>
      <c r="C743" s="12" t="str">
        <f>LOOKUP(X743, Area!A:A, Area!B:B)</f>
        <v>냥가</v>
      </c>
      <c r="D743" s="3" t="s">
        <v>3585</v>
      </c>
      <c r="E743" s="60" t="s">
        <v>1102</v>
      </c>
      <c r="F743" s="4" t="s">
        <v>3610</v>
      </c>
      <c r="G743" s="18">
        <v>42986</v>
      </c>
      <c r="H743" s="18">
        <v>42988</v>
      </c>
      <c r="I743" s="25" t="s">
        <v>8</v>
      </c>
      <c r="J743" s="25" t="s">
        <v>28</v>
      </c>
      <c r="K743" s="41"/>
      <c r="L743" s="32">
        <v>249</v>
      </c>
      <c r="M743" s="32">
        <v>90</v>
      </c>
      <c r="N743" s="14">
        <f t="shared" si="72"/>
        <v>204</v>
      </c>
      <c r="O743" s="15">
        <f>N743*1130</f>
        <v>230520</v>
      </c>
      <c r="P743" s="35">
        <v>169</v>
      </c>
      <c r="Q743" s="35">
        <v>0</v>
      </c>
      <c r="R743" s="35">
        <f t="shared" si="73"/>
        <v>169</v>
      </c>
      <c r="S743" s="34">
        <f>R743*1130</f>
        <v>190970</v>
      </c>
      <c r="T743" s="38">
        <f t="shared" si="74"/>
        <v>39550</v>
      </c>
      <c r="U743" s="16">
        <f>LOOKUP(X743, Area!A:A, Area!E:E)</f>
        <v>22</v>
      </c>
      <c r="V743" s="17" t="str">
        <f>LOOKUP(X743, Area!A:A, Area!F:F)</f>
        <v>2회</v>
      </c>
      <c r="W743" s="39" t="str">
        <f>LOOKUP(X743, Area!A:A, Area!C:C)</f>
        <v>HRE</v>
      </c>
      <c r="X743" s="3" t="s">
        <v>3571</v>
      </c>
      <c r="Y743" s="3" t="s">
        <v>3570</v>
      </c>
      <c r="Z743" s="59" t="str">
        <f>IF(Y743 = "", "", IF(LOOKUP(Y743, Hotel!A:A, Hotel!B:B)=0, " ", LOOKUP(Y743, Hotel!A:A, Hotel!B:B)))</f>
        <v xml:space="preserve"> </v>
      </c>
      <c r="AA743" s="4" t="str">
        <f>IF(Y743 = "", "", IF(LOOKUP(Y743, Hotel!A:A, Hotel!C:C)=0, " ", LOOKUP(Y743, Hotel!A:A, Hotel!C:C)))</f>
        <v>http://booking.com/f6bee51951b871</v>
      </c>
    </row>
    <row r="744" spans="1:27" x14ac:dyDescent="0.3">
      <c r="A744" s="12" t="str">
        <f>LOOKUP(B744, Nation!B:B, Nation!A:A)</f>
        <v>북미</v>
      </c>
      <c r="B744" s="3" t="s">
        <v>11</v>
      </c>
      <c r="C744" s="12" t="str">
        <f>LOOKUP(X744, Area!A:A, Area!B:B)</f>
        <v>워싱턴 시애틀</v>
      </c>
      <c r="D744" s="3" t="s">
        <v>3396</v>
      </c>
      <c r="E744" s="60" t="s">
        <v>1102</v>
      </c>
      <c r="F744" s="3" t="s">
        <v>4099</v>
      </c>
      <c r="G744" s="18">
        <v>42987</v>
      </c>
      <c r="H744" s="18">
        <v>42994</v>
      </c>
      <c r="I744" s="25" t="s">
        <v>2</v>
      </c>
      <c r="J744" s="25" t="s">
        <v>46</v>
      </c>
      <c r="K744" s="42">
        <v>225.92</v>
      </c>
      <c r="L744" s="26">
        <v>789</v>
      </c>
      <c r="M744" s="26">
        <v>180</v>
      </c>
      <c r="N744" s="14">
        <f t="shared" si="72"/>
        <v>924.92</v>
      </c>
      <c r="O744" s="15">
        <f>N744*1130</f>
        <v>1045159.6</v>
      </c>
      <c r="P744" s="34"/>
      <c r="Q744" s="34"/>
      <c r="R744" s="35">
        <f t="shared" si="73"/>
        <v>0</v>
      </c>
      <c r="S744" s="34">
        <f>R744*1130</f>
        <v>0</v>
      </c>
      <c r="T744" s="38">
        <f t="shared" si="74"/>
        <v>0</v>
      </c>
      <c r="U744" s="16">
        <f>LOOKUP(X744, Area!A:A, Area!E:E)</f>
        <v>11</v>
      </c>
      <c r="V744" s="17" t="str">
        <f>LOOKUP(X744, Area!A:A, Area!F:F)</f>
        <v>직항</v>
      </c>
      <c r="W744" s="39" t="str">
        <f>LOOKUP(X744, Area!A:A, Area!C:C)</f>
        <v>SEA</v>
      </c>
      <c r="X744" s="3" t="s">
        <v>908</v>
      </c>
      <c r="Y744" s="4" t="s">
        <v>186</v>
      </c>
      <c r="Z744" s="59">
        <f>IF(Y744 = "", "", IF(LOOKUP(Y744, Hotel!A:A, Hotel!B:B)=0, " ", LOOKUP(Y744, Hotel!A:A, Hotel!B:B)))</f>
        <v>5</v>
      </c>
      <c r="AA744" s="4" t="str">
        <f>IF(Y744 = "", "", IF(LOOKUP(Y744, Hotel!A:A, Hotel!C:C)=0, " ", LOOKUP(Y744, Hotel!A:A, Hotel!C:C)))</f>
        <v xml:space="preserve"> </v>
      </c>
    </row>
    <row r="745" spans="1:27" x14ac:dyDescent="0.3">
      <c r="A745" s="12" t="str">
        <f>LOOKUP(B745, Nation!B:B, Nation!A:A)</f>
        <v>오세아니아</v>
      </c>
      <c r="B745" s="12" t="s">
        <v>7</v>
      </c>
      <c r="C745" s="12" t="str">
        <f>LOOKUP(X745, Area!A:A, Area!B:B)</f>
        <v>빅토리아 멜버른</v>
      </c>
      <c r="D745" s="12" t="s">
        <v>2548</v>
      </c>
      <c r="E745" s="60" t="s">
        <v>1102</v>
      </c>
      <c r="F745" s="12" t="s">
        <v>1209</v>
      </c>
      <c r="G745" s="18">
        <v>42988</v>
      </c>
      <c r="H745" s="18">
        <v>42991</v>
      </c>
      <c r="I745" s="13" t="s">
        <v>668</v>
      </c>
      <c r="J745" s="13" t="s">
        <v>12</v>
      </c>
      <c r="K745" s="41"/>
      <c r="L745" s="14">
        <v>399</v>
      </c>
      <c r="M745" s="14">
        <v>120</v>
      </c>
      <c r="N745" s="14">
        <f t="shared" si="72"/>
        <v>339</v>
      </c>
      <c r="O745" s="15">
        <f>N745*1130</f>
        <v>383070</v>
      </c>
      <c r="P745" s="35">
        <v>249</v>
      </c>
      <c r="Q745" s="35">
        <v>60</v>
      </c>
      <c r="R745" s="35">
        <f t="shared" si="73"/>
        <v>219</v>
      </c>
      <c r="S745" s="34">
        <f>R745*1130</f>
        <v>247470</v>
      </c>
      <c r="T745" s="38">
        <f t="shared" si="74"/>
        <v>135600</v>
      </c>
      <c r="U745" s="16">
        <f>LOOKUP(X745, Area!A:A, Area!E:E)</f>
        <v>13</v>
      </c>
      <c r="V745" s="17" t="str">
        <f>LOOKUP(X745, Area!A:A, Area!F:F)</f>
        <v>1회</v>
      </c>
      <c r="W745" s="39" t="str">
        <f>LOOKUP(X745, Area!A:A, Area!C:C)</f>
        <v>MEL</v>
      </c>
      <c r="X745" s="4" t="s">
        <v>632</v>
      </c>
      <c r="Y745" s="4" t="s">
        <v>631</v>
      </c>
      <c r="Z745" s="59" t="str">
        <f>IF(Y745 = "", "", IF(LOOKUP(Y745, Hotel!A:A, Hotel!B:B)=0, " ", LOOKUP(Y745, Hotel!A:A, Hotel!B:B)))</f>
        <v xml:space="preserve"> </v>
      </c>
      <c r="AA745" s="4" t="str">
        <f>IF(Y745 = "", "", IF(LOOKUP(Y745, Hotel!A:A, Hotel!C:C)=0, " ", LOOKUP(Y745, Hotel!A:A, Hotel!C:C)))</f>
        <v>http://booking.com/2d13d946ea157d</v>
      </c>
    </row>
    <row r="746" spans="1:27" x14ac:dyDescent="0.3">
      <c r="A746" s="12" t="str">
        <f>LOOKUP(B746, Nation!B:B, Nation!A:A)</f>
        <v>북미</v>
      </c>
      <c r="B746" s="3" t="s">
        <v>11</v>
      </c>
      <c r="C746" s="12" t="str">
        <f>LOOKUP(X746, Area!A:A, Area!B:B)</f>
        <v>워싱턴 시애틀</v>
      </c>
      <c r="D746" s="3" t="s">
        <v>2903</v>
      </c>
      <c r="E746" s="60" t="s">
        <v>1102</v>
      </c>
      <c r="F746" s="4" t="s">
        <v>4042</v>
      </c>
      <c r="G746" s="18">
        <v>42988</v>
      </c>
      <c r="H746" s="18">
        <v>42995</v>
      </c>
      <c r="I746" s="25" t="s">
        <v>21</v>
      </c>
      <c r="J746" s="25" t="s">
        <v>46</v>
      </c>
      <c r="K746" s="51">
        <v>218.43</v>
      </c>
      <c r="L746" s="26">
        <v>769</v>
      </c>
      <c r="M746" s="26">
        <v>180</v>
      </c>
      <c r="N746" s="14">
        <f t="shared" si="72"/>
        <v>897.43000000000006</v>
      </c>
      <c r="O746" s="15">
        <f>N746*1130</f>
        <v>1014095.9</v>
      </c>
      <c r="P746" s="34"/>
      <c r="Q746" s="34"/>
      <c r="R746" s="35">
        <f t="shared" si="73"/>
        <v>0</v>
      </c>
      <c r="S746" s="34">
        <f>R746*1130</f>
        <v>0</v>
      </c>
      <c r="T746" s="38">
        <f t="shared" si="74"/>
        <v>0</v>
      </c>
      <c r="U746" s="16">
        <f>LOOKUP(X746, Area!A:A, Area!E:E)</f>
        <v>11</v>
      </c>
      <c r="V746" s="17" t="str">
        <f>LOOKUP(X746, Area!A:A, Area!F:F)</f>
        <v>직항</v>
      </c>
      <c r="W746" s="39" t="str">
        <f>LOOKUP(X746, Area!A:A, Area!C:C)</f>
        <v>SEA</v>
      </c>
      <c r="X746" s="3" t="s">
        <v>908</v>
      </c>
      <c r="Y746" s="3" t="s">
        <v>4422</v>
      </c>
      <c r="Z746" s="59">
        <f>IF(Y746 = "", "", IF(LOOKUP(Y746, Hotel!A:A, Hotel!B:B)=0, " ", LOOKUP(Y746, Hotel!A:A, Hotel!B:B)))</f>
        <v>5</v>
      </c>
      <c r="AA746" s="4" t="str">
        <f>IF(Y746 = "", "", IF(LOOKUP(Y746, Hotel!A:A, Hotel!C:C)=0, " ", LOOKUP(Y746, Hotel!A:A, Hotel!C:C)))</f>
        <v xml:space="preserve"> </v>
      </c>
    </row>
    <row r="747" spans="1:27" x14ac:dyDescent="0.3">
      <c r="A747" s="12" t="str">
        <f>LOOKUP(B747, Nation!B:B, Nation!A:A)</f>
        <v>오세아니아</v>
      </c>
      <c r="B747" s="12" t="s">
        <v>7</v>
      </c>
      <c r="C747" s="12" t="str">
        <f>LOOKUP(X747, Area!A:A, Area!B:B)</f>
        <v>퀸즈랜드 골드코스트</v>
      </c>
      <c r="D747" s="12" t="s">
        <v>2634</v>
      </c>
      <c r="E747" s="60" t="s">
        <v>1102</v>
      </c>
      <c r="F747" s="4" t="s">
        <v>3270</v>
      </c>
      <c r="G747" s="18">
        <v>42990</v>
      </c>
      <c r="H747" s="18">
        <v>42996</v>
      </c>
      <c r="I747" s="13" t="s">
        <v>8</v>
      </c>
      <c r="J747" s="25" t="s">
        <v>12</v>
      </c>
      <c r="K747" s="41"/>
      <c r="L747" s="14">
        <v>369</v>
      </c>
      <c r="M747" s="14">
        <v>120</v>
      </c>
      <c r="N747" s="14">
        <f t="shared" si="72"/>
        <v>309</v>
      </c>
      <c r="O747" s="15">
        <f>N747*1130</f>
        <v>349170</v>
      </c>
      <c r="P747" s="35">
        <v>289</v>
      </c>
      <c r="Q747" s="35">
        <v>60</v>
      </c>
      <c r="R747" s="35">
        <f t="shared" si="73"/>
        <v>259</v>
      </c>
      <c r="S747" s="34">
        <f>R747*1130</f>
        <v>292670</v>
      </c>
      <c r="T747" s="38">
        <f t="shared" si="74"/>
        <v>56500</v>
      </c>
      <c r="U747" s="16">
        <f>LOOKUP(X747, Area!A:A, Area!E:E)</f>
        <v>13</v>
      </c>
      <c r="V747" s="17" t="str">
        <f>LOOKUP(X747, Area!A:A, Area!F:F)</f>
        <v>1회</v>
      </c>
      <c r="W747" s="39" t="str">
        <f>LOOKUP(X747, Area!A:A, Area!C:C)</f>
        <v>OOL</v>
      </c>
      <c r="X747" s="3" t="s">
        <v>369</v>
      </c>
      <c r="Y747" s="4" t="s">
        <v>371</v>
      </c>
      <c r="Z747" s="59" t="str">
        <f>IF(Y747 = "", "", IF(LOOKUP(Y747, Hotel!A:A, Hotel!B:B)=0, " ", LOOKUP(Y747, Hotel!A:A, Hotel!B:B)))</f>
        <v xml:space="preserve"> </v>
      </c>
      <c r="AA747" s="4" t="str">
        <f>IF(Y747 = "", "", IF(LOOKUP(Y747, Hotel!A:A, Hotel!C:C)=0, " ", LOOKUP(Y747, Hotel!A:A, Hotel!C:C)))</f>
        <v>http://booking.com/01b12505e45e4f6c</v>
      </c>
    </row>
    <row r="748" spans="1:27" x14ac:dyDescent="0.3">
      <c r="A748" s="12" t="str">
        <f>LOOKUP(B748, Nation!B:B, Nation!A:A)</f>
        <v>유럽&amp;중동</v>
      </c>
      <c r="B748" s="12" t="s">
        <v>0</v>
      </c>
      <c r="C748" s="12" t="str">
        <f>LOOKUP(X748, Area!A:A, Area!B:B)</f>
        <v>두바이</v>
      </c>
      <c r="D748" s="24" t="s">
        <v>2753</v>
      </c>
      <c r="E748" s="60" t="s">
        <v>1102</v>
      </c>
      <c r="F748" s="4" t="s">
        <v>4021</v>
      </c>
      <c r="G748" s="18">
        <v>42990</v>
      </c>
      <c r="H748" s="18">
        <v>42994</v>
      </c>
      <c r="I748" s="13" t="s">
        <v>4022</v>
      </c>
      <c r="J748" s="25" t="s">
        <v>12</v>
      </c>
      <c r="K748" s="42"/>
      <c r="L748" s="14">
        <v>1339</v>
      </c>
      <c r="M748" s="14">
        <v>390</v>
      </c>
      <c r="N748" s="14">
        <f t="shared" si="72"/>
        <v>1144</v>
      </c>
      <c r="O748" s="15">
        <f>N748*1130</f>
        <v>1292720</v>
      </c>
      <c r="P748" s="34"/>
      <c r="Q748" s="34"/>
      <c r="R748" s="35"/>
      <c r="S748" s="34"/>
      <c r="T748" s="38"/>
      <c r="U748" s="16">
        <f>LOOKUP(X748, Area!A:A, Area!E:E)</f>
        <v>10</v>
      </c>
      <c r="V748" s="17" t="str">
        <f>LOOKUP(X748, Area!A:A, Area!F:F)</f>
        <v>직항</v>
      </c>
      <c r="W748" s="39" t="str">
        <f>LOOKUP(X748, Area!A:A, Area!C:C)</f>
        <v>DXB</v>
      </c>
      <c r="X748" s="3" t="s">
        <v>2752</v>
      </c>
      <c r="Y748" s="3" t="s">
        <v>2575</v>
      </c>
      <c r="Z748" s="59" t="str">
        <f>IF(Y748 = "", "", IF(LOOKUP(Y748, Hotel!A:A, Hotel!B:B)=0, " ", LOOKUP(Y748, Hotel!A:A, Hotel!B:B)))</f>
        <v xml:space="preserve"> </v>
      </c>
      <c r="AA748" s="4" t="str">
        <f>IF(Y748 = "", "", IF(LOOKUP(Y748, Hotel!A:A, Hotel!C:C)=0, " ", LOOKUP(Y748, Hotel!A:A, Hotel!C:C)))</f>
        <v>http://booking.com/dbb7699048ffd1f6</v>
      </c>
    </row>
    <row r="749" spans="1:27" x14ac:dyDescent="0.3">
      <c r="A749" s="12" t="str">
        <f>LOOKUP(B749, Nation!B:B, Nation!A:A)</f>
        <v>유럽&amp;중동</v>
      </c>
      <c r="B749" s="12" t="s">
        <v>1922</v>
      </c>
      <c r="C749" s="12" t="str">
        <f>LOOKUP(X749, Area!A:A, Area!B:B)</f>
        <v>카탈로니아 바로셀로나</v>
      </c>
      <c r="D749" s="12" t="s">
        <v>4025</v>
      </c>
      <c r="E749" s="60" t="s">
        <v>1102</v>
      </c>
      <c r="F749" s="4" t="s">
        <v>4023</v>
      </c>
      <c r="G749" s="18">
        <v>42990</v>
      </c>
      <c r="H749" s="18">
        <v>42997</v>
      </c>
      <c r="I749" s="13" t="s">
        <v>4022</v>
      </c>
      <c r="J749" s="13" t="s">
        <v>4024</v>
      </c>
      <c r="K749" s="41">
        <v>157</v>
      </c>
      <c r="L749" s="14">
        <v>4129</v>
      </c>
      <c r="M749" s="14">
        <v>1350</v>
      </c>
      <c r="N749" s="14">
        <f t="shared" si="72"/>
        <v>3611</v>
      </c>
      <c r="O749" s="15">
        <f>N749*1130</f>
        <v>4080430</v>
      </c>
      <c r="P749" s="35"/>
      <c r="Q749" s="35"/>
      <c r="R749" s="35"/>
      <c r="S749" s="34"/>
      <c r="T749" s="38"/>
      <c r="U749" s="16">
        <f>LOOKUP(X749, Area!A:A, Area!E:E)</f>
        <v>14</v>
      </c>
      <c r="V749" s="17" t="str">
        <f>LOOKUP(X749, Area!A:A, Area!F:F)</f>
        <v>직항</v>
      </c>
      <c r="W749" s="39" t="str">
        <f>LOOKUP(X749, Area!A:A, Area!C:C)</f>
        <v>BCN</v>
      </c>
      <c r="X749" s="4" t="s">
        <v>2581</v>
      </c>
      <c r="Y749" s="4" t="s">
        <v>4026</v>
      </c>
      <c r="Z749" s="59">
        <f>IF(Y749 = "", "", IF(LOOKUP(Y749, Hotel!A:A, Hotel!B:B)=0, " ", LOOKUP(Y749, Hotel!A:A, Hotel!B:B)))</f>
        <v>5</v>
      </c>
      <c r="AA749" s="4" t="str">
        <f>IF(Y749 = "", "", IF(LOOKUP(Y749, Hotel!A:A, Hotel!C:C)=0, " ", LOOKUP(Y749, Hotel!A:A, Hotel!C:C)))</f>
        <v xml:space="preserve"> </v>
      </c>
    </row>
    <row r="750" spans="1:27" x14ac:dyDescent="0.3">
      <c r="A750" s="12" t="str">
        <f>LOOKUP(B750, Nation!B:B, Nation!A:A)</f>
        <v>북미</v>
      </c>
      <c r="B750" s="12" t="s">
        <v>11</v>
      </c>
      <c r="C750" s="12" t="str">
        <f>LOOKUP(X750, Area!A:A, Area!B:B)</f>
        <v>루이지에나 뉴올리언스</v>
      </c>
      <c r="D750" s="12" t="s">
        <v>2529</v>
      </c>
      <c r="E750" s="60" t="s">
        <v>1102</v>
      </c>
      <c r="F750" s="12" t="s">
        <v>1216</v>
      </c>
      <c r="G750" s="18">
        <v>42993</v>
      </c>
      <c r="H750" s="18">
        <v>42996</v>
      </c>
      <c r="I750" s="13" t="s">
        <v>8</v>
      </c>
      <c r="J750" s="13" t="s">
        <v>12</v>
      </c>
      <c r="K750" s="41"/>
      <c r="L750" s="14">
        <v>309</v>
      </c>
      <c r="M750" s="14">
        <v>90</v>
      </c>
      <c r="N750" s="14">
        <f t="shared" si="72"/>
        <v>264</v>
      </c>
      <c r="O750" s="15">
        <f>N750*1130</f>
        <v>298320</v>
      </c>
      <c r="P750" s="35">
        <v>219</v>
      </c>
      <c r="Q750" s="35">
        <v>0</v>
      </c>
      <c r="R750" s="35">
        <f t="shared" ref="R750:R760" si="75">(((P750*2)-Q750)/2)</f>
        <v>219</v>
      </c>
      <c r="S750" s="34">
        <f>R750*1130</f>
        <v>247470</v>
      </c>
      <c r="T750" s="38">
        <f t="shared" ref="T750:T760" si="76">IF(R750&gt;0, O750-S750, 0)</f>
        <v>50850</v>
      </c>
      <c r="U750" s="16">
        <f>LOOKUP(X750, Area!A:A, Area!E:E)</f>
        <v>13</v>
      </c>
      <c r="V750" s="17" t="str">
        <f>LOOKUP(X750, Area!A:A, Area!F:F)</f>
        <v>1회</v>
      </c>
      <c r="W750" s="39" t="str">
        <f>LOOKUP(X750, Area!A:A, Area!C:C)</f>
        <v>OOL</v>
      </c>
      <c r="X750" s="4" t="s">
        <v>686</v>
      </c>
      <c r="Y750" s="4" t="s">
        <v>688</v>
      </c>
      <c r="Z750" s="59">
        <f>IF(Y750 = "", "", IF(LOOKUP(Y750, Hotel!A:A, Hotel!B:B)=0, " ", LOOKUP(Y750, Hotel!A:A, Hotel!B:B)))</f>
        <v>4</v>
      </c>
      <c r="AA750" s="4" t="str">
        <f>IF(Y750 = "", "", IF(LOOKUP(Y750, Hotel!A:A, Hotel!C:C)=0, " ", LOOKUP(Y750, Hotel!A:A, Hotel!C:C)))</f>
        <v>http://booking.com/a9c47ca15052</v>
      </c>
    </row>
    <row r="751" spans="1:27" x14ac:dyDescent="0.3">
      <c r="A751" s="12" t="str">
        <f>LOOKUP(B751, Nation!B:B, Nation!A:A)</f>
        <v>유럽&amp;중동</v>
      </c>
      <c r="B751" s="3" t="s">
        <v>111</v>
      </c>
      <c r="C751" s="12" t="str">
        <f>LOOKUP(X751, Area!A:A, Area!B:B)</f>
        <v>보히니카</v>
      </c>
      <c r="D751" s="3" t="s">
        <v>3681</v>
      </c>
      <c r="E751" s="60" t="s">
        <v>1102</v>
      </c>
      <c r="F751" s="4" t="s">
        <v>3797</v>
      </c>
      <c r="G751" s="27">
        <v>42993</v>
      </c>
      <c r="H751" s="27">
        <v>42996</v>
      </c>
      <c r="I751" s="25" t="s">
        <v>8</v>
      </c>
      <c r="J751" s="25" t="s">
        <v>12</v>
      </c>
      <c r="K751" s="51"/>
      <c r="L751" s="45">
        <v>239</v>
      </c>
      <c r="M751" s="45">
        <v>90</v>
      </c>
      <c r="N751" s="14">
        <f t="shared" si="72"/>
        <v>194</v>
      </c>
      <c r="O751" s="15">
        <f>N751*1130</f>
        <v>219220</v>
      </c>
      <c r="P751" s="35">
        <v>169</v>
      </c>
      <c r="Q751" s="35">
        <v>90</v>
      </c>
      <c r="R751" s="35">
        <f t="shared" si="75"/>
        <v>124</v>
      </c>
      <c r="S751" s="34">
        <f>R751*1130</f>
        <v>140120</v>
      </c>
      <c r="T751" s="38">
        <f t="shared" si="76"/>
        <v>79100</v>
      </c>
      <c r="U751" s="16">
        <f>LOOKUP(X751, Area!A:A, Area!E:E)</f>
        <v>14</v>
      </c>
      <c r="V751" s="17" t="str">
        <f>LOOKUP(X751, Area!A:A, Area!F:F)</f>
        <v>1회</v>
      </c>
      <c r="W751" s="39" t="str">
        <f>LOOKUP(X751, Area!A:A, Area!C:C)</f>
        <v>LJU</v>
      </c>
      <c r="X751" s="3" t="s">
        <v>2020</v>
      </c>
      <c r="Y751" s="3" t="s">
        <v>112</v>
      </c>
      <c r="Z751" s="59">
        <f>IF(Y751 = "", "", IF(LOOKUP(Y751, Hotel!A:A, Hotel!B:B)=0, " ", LOOKUP(Y751, Hotel!A:A, Hotel!B:B)))</f>
        <v>4</v>
      </c>
      <c r="AA751" s="4" t="str">
        <f>IF(Y751 = "", "", IF(LOOKUP(Y751, Hotel!A:A, Hotel!C:C)=0, " ", LOOKUP(Y751, Hotel!A:A, Hotel!C:C)))</f>
        <v>http://booking.com/7a5ea9a1b25159d3</v>
      </c>
    </row>
    <row r="752" spans="1:27" x14ac:dyDescent="0.3">
      <c r="A752" s="12" t="str">
        <f>LOOKUP(B752, Nation!B:B, Nation!A:A)</f>
        <v>북미</v>
      </c>
      <c r="B752" s="3" t="s">
        <v>11</v>
      </c>
      <c r="C752" s="12" t="str">
        <f>LOOKUP(X752, Area!A:A, Area!B:B)</f>
        <v>아이다호</v>
      </c>
      <c r="D752" s="3" t="s">
        <v>3012</v>
      </c>
      <c r="E752" s="60" t="s">
        <v>1102</v>
      </c>
      <c r="F752" s="4" t="s">
        <v>3011</v>
      </c>
      <c r="G752" s="18">
        <v>42993</v>
      </c>
      <c r="H752" s="18">
        <v>42996</v>
      </c>
      <c r="I752" s="13" t="s">
        <v>8</v>
      </c>
      <c r="J752" s="25" t="s">
        <v>12</v>
      </c>
      <c r="K752" s="51"/>
      <c r="L752" s="26">
        <v>489</v>
      </c>
      <c r="M752" s="26">
        <v>210</v>
      </c>
      <c r="N752" s="14">
        <f t="shared" si="72"/>
        <v>384</v>
      </c>
      <c r="O752" s="15">
        <f>N752*1130</f>
        <v>433920</v>
      </c>
      <c r="P752" s="34"/>
      <c r="Q752" s="34"/>
      <c r="R752" s="35">
        <f t="shared" si="75"/>
        <v>0</v>
      </c>
      <c r="S752" s="34">
        <f>R752*1130</f>
        <v>0</v>
      </c>
      <c r="T752" s="38">
        <f t="shared" si="76"/>
        <v>0</v>
      </c>
      <c r="U752" s="16">
        <f>LOOKUP(X752, Area!A:A, Area!E:E)</f>
        <v>14</v>
      </c>
      <c r="V752" s="17" t="str">
        <f>LOOKUP(X752, Area!A:A, Area!F:F)</f>
        <v>1회</v>
      </c>
      <c r="W752" s="39" t="str">
        <f>LOOKUP(X752, Area!A:A, Area!C:C)</f>
        <v>GEG</v>
      </c>
      <c r="X752" s="3" t="s">
        <v>2990</v>
      </c>
      <c r="Y752" s="3" t="s">
        <v>2992</v>
      </c>
      <c r="Z752" s="59">
        <f>IF(Y752 = "", "", IF(LOOKUP(Y752, Hotel!A:A, Hotel!B:B)=0, " ", LOOKUP(Y752, Hotel!A:A, Hotel!B:B)))</f>
        <v>4</v>
      </c>
      <c r="AA752" s="4" t="str">
        <f>IF(Y752 = "", "", IF(LOOKUP(Y752, Hotel!A:A, Hotel!C:C)=0, " ", LOOKUP(Y752, Hotel!A:A, Hotel!C:C)))</f>
        <v>http://booking.com/66aa3065b7560c3e5</v>
      </c>
    </row>
    <row r="753" spans="1:27" x14ac:dyDescent="0.3">
      <c r="A753" s="12" t="str">
        <f>LOOKUP(B753, Nation!B:B, Nation!A:A)</f>
        <v>유럽&amp;중동</v>
      </c>
      <c r="B753" s="24" t="s">
        <v>55</v>
      </c>
      <c r="C753" s="12" t="str">
        <f>LOOKUP(X753, Area!A:A, Area!B:B)</f>
        <v>부다페스트</v>
      </c>
      <c r="D753" s="24" t="s">
        <v>2547</v>
      </c>
      <c r="E753" s="60" t="s">
        <v>1102</v>
      </c>
      <c r="F753" s="4" t="s">
        <v>4027</v>
      </c>
      <c r="G753" s="18">
        <v>42993</v>
      </c>
      <c r="H753" s="18">
        <v>42996</v>
      </c>
      <c r="I753" s="25" t="s">
        <v>8</v>
      </c>
      <c r="J753" s="25" t="s">
        <v>12</v>
      </c>
      <c r="K753" s="42"/>
      <c r="L753" s="14">
        <v>289</v>
      </c>
      <c r="M753" s="14">
        <v>90</v>
      </c>
      <c r="N753" s="14">
        <f t="shared" si="72"/>
        <v>244</v>
      </c>
      <c r="O753" s="15">
        <f>N753*1130</f>
        <v>275720</v>
      </c>
      <c r="P753" s="35">
        <v>199</v>
      </c>
      <c r="Q753" s="35">
        <v>60</v>
      </c>
      <c r="R753" s="35">
        <f t="shared" si="75"/>
        <v>169</v>
      </c>
      <c r="S753" s="34">
        <f>R753*1130</f>
        <v>190970</v>
      </c>
      <c r="T753" s="38">
        <f t="shared" si="76"/>
        <v>84750</v>
      </c>
      <c r="U753" s="16">
        <f>LOOKUP(X753, Area!A:A, Area!E:E)</f>
        <v>14</v>
      </c>
      <c r="V753" s="17" t="str">
        <f>LOOKUP(X753, Area!A:A, Area!F:F)</f>
        <v>1회</v>
      </c>
      <c r="W753" s="39" t="str">
        <f>LOOKUP(X753, Area!A:A, Area!C:C)</f>
        <v>BUD</v>
      </c>
      <c r="X753" s="3" t="s">
        <v>156</v>
      </c>
      <c r="Y753" s="3" t="s">
        <v>160</v>
      </c>
      <c r="Z753" s="59">
        <f>IF(Y753 = "", "", IF(LOOKUP(Y753, Hotel!A:A, Hotel!B:B)=0, " ", LOOKUP(Y753, Hotel!A:A, Hotel!B:B)))</f>
        <v>4</v>
      </c>
      <c r="AA753" s="4" t="str">
        <f>IF(Y753 = "", "", IF(LOOKUP(Y753, Hotel!A:A, Hotel!C:C)=0, " ", LOOKUP(Y753, Hotel!A:A, Hotel!C:C)))</f>
        <v>http://booking.com/57737c0948ba8e</v>
      </c>
    </row>
    <row r="754" spans="1:27" x14ac:dyDescent="0.3">
      <c r="A754" s="12" t="str">
        <f>LOOKUP(B754, Nation!B:B, Nation!A:A)</f>
        <v>유럽&amp;중동</v>
      </c>
      <c r="B754" s="24" t="s">
        <v>55</v>
      </c>
      <c r="C754" s="12" t="str">
        <f>LOOKUP(X754, Area!A:A, Area!B:B)</f>
        <v>부다페스트</v>
      </c>
      <c r="D754" s="24" t="s">
        <v>2945</v>
      </c>
      <c r="E754" s="60" t="s">
        <v>1102</v>
      </c>
      <c r="F754" s="4" t="s">
        <v>3796</v>
      </c>
      <c r="G754" s="27">
        <v>42993</v>
      </c>
      <c r="H754" s="27">
        <v>42996</v>
      </c>
      <c r="I754" s="25" t="s">
        <v>8</v>
      </c>
      <c r="J754" s="25" t="s">
        <v>12</v>
      </c>
      <c r="K754" s="42"/>
      <c r="L754" s="14">
        <v>509</v>
      </c>
      <c r="M754" s="14">
        <v>180</v>
      </c>
      <c r="N754" s="14">
        <f t="shared" si="72"/>
        <v>419</v>
      </c>
      <c r="O754" s="15">
        <f>N754*1130</f>
        <v>473470</v>
      </c>
      <c r="P754" s="34"/>
      <c r="Q754" s="34"/>
      <c r="R754" s="35">
        <f t="shared" si="75"/>
        <v>0</v>
      </c>
      <c r="S754" s="34">
        <f>R754*1130</f>
        <v>0</v>
      </c>
      <c r="T754" s="38">
        <f t="shared" si="76"/>
        <v>0</v>
      </c>
      <c r="U754" s="16">
        <f>LOOKUP(X754, Area!A:A, Area!E:E)</f>
        <v>14</v>
      </c>
      <c r="V754" s="17" t="str">
        <f>LOOKUP(X754, Area!A:A, Area!F:F)</f>
        <v>1회</v>
      </c>
      <c r="W754" s="39" t="str">
        <f>LOOKUP(X754, Area!A:A, Area!C:C)</f>
        <v>BUD</v>
      </c>
      <c r="X754" s="3" t="s">
        <v>156</v>
      </c>
      <c r="Y754" s="3" t="s">
        <v>2946</v>
      </c>
      <c r="Z754" s="59">
        <f>IF(Y754 = "", "", IF(LOOKUP(Y754, Hotel!A:A, Hotel!B:B)=0, " ", LOOKUP(Y754, Hotel!A:A, Hotel!B:B)))</f>
        <v>5</v>
      </c>
      <c r="AA754" s="4" t="str">
        <f>IF(Y754 = "", "", IF(LOOKUP(Y754, Hotel!A:A, Hotel!C:C)=0, " ", LOOKUP(Y754, Hotel!A:A, Hotel!C:C)))</f>
        <v>http://booking.com/ebccfbb2f731</v>
      </c>
    </row>
    <row r="755" spans="1:27" x14ac:dyDescent="0.3">
      <c r="A755" s="12" t="str">
        <f>LOOKUP(B755, Nation!B:B, Nation!A:A)</f>
        <v>북미</v>
      </c>
      <c r="B755" s="12" t="s">
        <v>11</v>
      </c>
      <c r="C755" s="12" t="str">
        <f>LOOKUP(X755, Area!A:A, Area!B:B)</f>
        <v>오레곤 포틀랜드</v>
      </c>
      <c r="D755" s="12" t="s">
        <v>2566</v>
      </c>
      <c r="E755" s="60" t="s">
        <v>1102</v>
      </c>
      <c r="F755" s="12" t="s">
        <v>2701</v>
      </c>
      <c r="G755" s="18">
        <v>42993</v>
      </c>
      <c r="H755" s="18">
        <v>42996</v>
      </c>
      <c r="I755" s="13" t="s">
        <v>8</v>
      </c>
      <c r="J755" s="13" t="s">
        <v>12</v>
      </c>
      <c r="K755" s="41"/>
      <c r="L755" s="14">
        <v>499</v>
      </c>
      <c r="M755" s="14">
        <v>150</v>
      </c>
      <c r="N755" s="14">
        <f t="shared" si="72"/>
        <v>424</v>
      </c>
      <c r="O755" s="15">
        <f>N755*1130</f>
        <v>479120</v>
      </c>
      <c r="P755" s="35">
        <v>349</v>
      </c>
      <c r="Q755" s="35">
        <v>0</v>
      </c>
      <c r="R755" s="35">
        <f t="shared" si="75"/>
        <v>349</v>
      </c>
      <c r="S755" s="34">
        <f>R755*1130</f>
        <v>394370</v>
      </c>
      <c r="T755" s="38">
        <f t="shared" si="76"/>
        <v>84750</v>
      </c>
      <c r="U755" s="16">
        <f>LOOKUP(X755, Area!A:A, Area!E:E)</f>
        <v>14</v>
      </c>
      <c r="V755" s="17" t="str">
        <f>LOOKUP(X755, Area!A:A, Area!F:F)</f>
        <v>1회</v>
      </c>
      <c r="W755" s="39" t="str">
        <f>LOOKUP(X755, Area!A:A, Area!C:C)</f>
        <v>PDX</v>
      </c>
      <c r="X755" s="4" t="s">
        <v>795</v>
      </c>
      <c r="Y755" s="4" t="s">
        <v>797</v>
      </c>
      <c r="Z755" s="59">
        <f>IF(Y755 = "", "", IF(LOOKUP(Y755, Hotel!A:A, Hotel!B:B)=0, " ", LOOKUP(Y755, Hotel!A:A, Hotel!B:B)))</f>
        <v>3</v>
      </c>
      <c r="AA755" s="4" t="str">
        <f>IF(Y755 = "", "", IF(LOOKUP(Y755, Hotel!A:A, Hotel!C:C)=0, " ", LOOKUP(Y755, Hotel!A:A, Hotel!C:C)))</f>
        <v>http://booking.com/f88741caeae60</v>
      </c>
    </row>
    <row r="756" spans="1:27" x14ac:dyDescent="0.3">
      <c r="A756" s="12" t="str">
        <f>LOOKUP(B756, Nation!B:B, Nation!A:A)</f>
        <v>유럽&amp;중동</v>
      </c>
      <c r="B756" s="12" t="s">
        <v>0</v>
      </c>
      <c r="C756" s="12" t="str">
        <f>LOOKUP(X756, Area!A:A, Area!B:B)</f>
        <v>두바이</v>
      </c>
      <c r="D756" s="12" t="s">
        <v>296</v>
      </c>
      <c r="E756" s="60" t="s">
        <v>1102</v>
      </c>
      <c r="F756" s="12" t="s">
        <v>1206</v>
      </c>
      <c r="G756" s="18">
        <v>42993</v>
      </c>
      <c r="H756" s="18">
        <v>42997</v>
      </c>
      <c r="I756" s="25" t="s">
        <v>2495</v>
      </c>
      <c r="J756" s="13" t="s">
        <v>3</v>
      </c>
      <c r="K756" s="41"/>
      <c r="L756" s="14">
        <v>859</v>
      </c>
      <c r="M756" s="14">
        <v>300</v>
      </c>
      <c r="N756" s="14">
        <f t="shared" si="72"/>
        <v>709</v>
      </c>
      <c r="O756" s="15">
        <f>N756*1130</f>
        <v>801170</v>
      </c>
      <c r="P756" s="34"/>
      <c r="Q756" s="34"/>
      <c r="R756" s="35">
        <f t="shared" si="75"/>
        <v>0</v>
      </c>
      <c r="S756" s="34">
        <f>R756*1130</f>
        <v>0</v>
      </c>
      <c r="T756" s="38">
        <f t="shared" si="76"/>
        <v>0</v>
      </c>
      <c r="U756" s="16">
        <f>LOOKUP(X756, Area!A:A, Area!E:E)</f>
        <v>10</v>
      </c>
      <c r="V756" s="17" t="str">
        <f>LOOKUP(X756, Area!A:A, Area!F:F)</f>
        <v>직항</v>
      </c>
      <c r="W756" s="39" t="str">
        <f>LOOKUP(X756, Area!A:A, Area!C:C)</f>
        <v>DXB</v>
      </c>
      <c r="X756" s="4" t="s">
        <v>292</v>
      </c>
      <c r="Y756" s="4" t="s">
        <v>297</v>
      </c>
      <c r="Z756" s="59">
        <f>IF(Y756 = "", "", IF(LOOKUP(Y756, Hotel!A:A, Hotel!B:B)=0, " ", LOOKUP(Y756, Hotel!A:A, Hotel!B:B)))</f>
        <v>5</v>
      </c>
      <c r="AA756" s="4" t="str">
        <f>IF(Y756 = "", "", IF(LOOKUP(Y756, Hotel!A:A, Hotel!C:C)=0, " ", LOOKUP(Y756, Hotel!A:A, Hotel!C:C)))</f>
        <v>http://booking.com/09de3d9e82261</v>
      </c>
    </row>
    <row r="757" spans="1:27" x14ac:dyDescent="0.3">
      <c r="A757" s="12" t="str">
        <f>LOOKUP(B757, Nation!B:B, Nation!A:A)</f>
        <v>오세아니아</v>
      </c>
      <c r="B757" s="12" t="s">
        <v>7</v>
      </c>
      <c r="C757" s="12" t="str">
        <f>LOOKUP(X757, Area!A:A, Area!B:B)</f>
        <v>웨스턴오스트레일리아 퍼스</v>
      </c>
      <c r="D757" s="12" t="s">
        <v>2569</v>
      </c>
      <c r="E757" s="60" t="s">
        <v>1102</v>
      </c>
      <c r="F757" s="12" t="s">
        <v>1207</v>
      </c>
      <c r="G757" s="18">
        <v>42993</v>
      </c>
      <c r="H757" s="18">
        <v>42996</v>
      </c>
      <c r="I757" s="13" t="s">
        <v>8</v>
      </c>
      <c r="J757" s="13" t="s">
        <v>12</v>
      </c>
      <c r="K757" s="41"/>
      <c r="L757" s="14">
        <v>339</v>
      </c>
      <c r="M757" s="14">
        <v>90</v>
      </c>
      <c r="N757" s="14">
        <f t="shared" si="72"/>
        <v>294</v>
      </c>
      <c r="O757" s="15">
        <f>N757*1130</f>
        <v>332220</v>
      </c>
      <c r="P757" s="35">
        <v>249</v>
      </c>
      <c r="Q757" s="35">
        <v>60</v>
      </c>
      <c r="R757" s="35">
        <f t="shared" si="75"/>
        <v>219</v>
      </c>
      <c r="S757" s="34">
        <f>R757*1130</f>
        <v>247470</v>
      </c>
      <c r="T757" s="38">
        <f t="shared" si="76"/>
        <v>84750</v>
      </c>
      <c r="U757" s="16">
        <f>LOOKUP(X757, Area!A:A, Area!E:E)</f>
        <v>24</v>
      </c>
      <c r="V757" s="17" t="str">
        <f>LOOKUP(X757, Area!A:A, Area!F:F)</f>
        <v>1회</v>
      </c>
      <c r="W757" s="39" t="str">
        <f>LOOKUP(X757, Area!A:A, Area!C:C)</f>
        <v>PER</v>
      </c>
      <c r="X757" s="4" t="s">
        <v>752</v>
      </c>
      <c r="Y757" s="4" t="s">
        <v>751</v>
      </c>
      <c r="Z757" s="59" t="str">
        <f>IF(Y757 = "", "", IF(LOOKUP(Y757, Hotel!A:A, Hotel!B:B)=0, " ", LOOKUP(Y757, Hotel!A:A, Hotel!B:B)))</f>
        <v xml:space="preserve"> </v>
      </c>
      <c r="AA757" s="4" t="str">
        <f>IF(Y757 = "", "", IF(LOOKUP(Y757, Hotel!A:A, Hotel!C:C)=0, " ", LOOKUP(Y757, Hotel!A:A, Hotel!C:C)))</f>
        <v>http://booking.com/fd380bc7e0ec0b52</v>
      </c>
    </row>
    <row r="758" spans="1:27" x14ac:dyDescent="0.3">
      <c r="A758" s="12" t="str">
        <f>LOOKUP(B758, Nation!B:B, Nation!A:A)</f>
        <v>오세아니아</v>
      </c>
      <c r="B758" s="12" t="s">
        <v>3614</v>
      </c>
      <c r="C758" s="12" t="str">
        <f>LOOKUP(X758, Area!A:A, Area!B:B)</f>
        <v>퀸즈랜드 헤이먼드섬</v>
      </c>
      <c r="D758" s="12" t="s">
        <v>3615</v>
      </c>
      <c r="E758" s="60" t="s">
        <v>1102</v>
      </c>
      <c r="F758" s="4" t="s">
        <v>3782</v>
      </c>
      <c r="G758" s="27">
        <v>42993</v>
      </c>
      <c r="H758" s="27">
        <v>42998</v>
      </c>
      <c r="I758" s="25" t="s">
        <v>8</v>
      </c>
      <c r="J758" s="13" t="s">
        <v>3616</v>
      </c>
      <c r="K758" s="47"/>
      <c r="L758" s="14">
        <v>1919</v>
      </c>
      <c r="M758" s="14">
        <v>690</v>
      </c>
      <c r="N758" s="14">
        <f t="shared" si="72"/>
        <v>1574</v>
      </c>
      <c r="O758" s="15">
        <f>N758*1130</f>
        <v>1778620</v>
      </c>
      <c r="P758" s="34"/>
      <c r="Q758" s="34"/>
      <c r="R758" s="35">
        <f t="shared" si="75"/>
        <v>0</v>
      </c>
      <c r="S758" s="34">
        <f>R758*1130</f>
        <v>0</v>
      </c>
      <c r="T758" s="38">
        <f t="shared" si="76"/>
        <v>0</v>
      </c>
      <c r="U758" s="16">
        <f>LOOKUP(X758, Area!A:A, Area!E:E)</f>
        <v>27</v>
      </c>
      <c r="V758" s="17" t="str">
        <f>LOOKUP(X758, Area!A:A, Area!F:F)</f>
        <v>1회</v>
      </c>
      <c r="W758" s="39" t="str">
        <f>LOOKUP(X758, Area!A:A, Area!C:C)</f>
        <v>HTI</v>
      </c>
      <c r="X758" s="4" t="s">
        <v>3612</v>
      </c>
      <c r="Y758" s="4" t="s">
        <v>3613</v>
      </c>
      <c r="Z758" s="59" t="str">
        <f>IF(Y758 = "", "", IF(LOOKUP(Y758, Hotel!A:A, Hotel!B:B)=0, " ", LOOKUP(Y758, Hotel!A:A, Hotel!B:B)))</f>
        <v xml:space="preserve"> </v>
      </c>
      <c r="AA758" s="4" t="str">
        <f>IF(Y758 = "", "", IF(LOOKUP(Y758, Hotel!A:A, Hotel!C:C)=0, " ", LOOKUP(Y758, Hotel!A:A, Hotel!C:C)))</f>
        <v>http://booking.com/1e3c13e0afc235820</v>
      </c>
    </row>
    <row r="759" spans="1:27" x14ac:dyDescent="0.3">
      <c r="A759" s="12" t="str">
        <f>LOOKUP(B759, Nation!B:B, Nation!A:A)</f>
        <v>북미</v>
      </c>
      <c r="B759" s="12" t="s">
        <v>11</v>
      </c>
      <c r="C759" s="12" t="str">
        <f>LOOKUP(X759, Area!A:A, Area!B:B)</f>
        <v>콜로라도 덴버</v>
      </c>
      <c r="D759" s="12" t="s">
        <v>2783</v>
      </c>
      <c r="E759" s="60" t="s">
        <v>1102</v>
      </c>
      <c r="F759" s="4" t="s">
        <v>3010</v>
      </c>
      <c r="G759" s="18">
        <v>42993</v>
      </c>
      <c r="H759" s="18">
        <v>42995</v>
      </c>
      <c r="I759" s="13" t="s">
        <v>8</v>
      </c>
      <c r="J759" s="13" t="s">
        <v>28</v>
      </c>
      <c r="K759" s="41"/>
      <c r="L759" s="14">
        <v>309</v>
      </c>
      <c r="M759" s="14">
        <v>90</v>
      </c>
      <c r="N759" s="14">
        <f t="shared" si="72"/>
        <v>264</v>
      </c>
      <c r="O759" s="15">
        <f>N759*1130</f>
        <v>298320</v>
      </c>
      <c r="P759" s="35">
        <v>219</v>
      </c>
      <c r="Q759" s="35">
        <v>0</v>
      </c>
      <c r="R759" s="35">
        <f t="shared" si="75"/>
        <v>219</v>
      </c>
      <c r="S759" s="34">
        <f>R759*1130</f>
        <v>247470</v>
      </c>
      <c r="T759" s="38">
        <f t="shared" si="76"/>
        <v>50850</v>
      </c>
      <c r="U759" s="16">
        <f>LOOKUP(X759, Area!A:A, Area!E:E)</f>
        <v>16</v>
      </c>
      <c r="V759" s="17" t="str">
        <f>LOOKUP(X759, Area!A:A, Area!F:F)</f>
        <v>1회</v>
      </c>
      <c r="W759" s="39" t="str">
        <f>LOOKUP(X759, Area!A:A, Area!C:C)</f>
        <v>DEN</v>
      </c>
      <c r="X759" s="3" t="s">
        <v>279</v>
      </c>
      <c r="Y759" s="4" t="s">
        <v>2784</v>
      </c>
      <c r="Z759" s="59" t="str">
        <f>IF(Y759 = "", "", IF(LOOKUP(Y759, Hotel!A:A, Hotel!B:B)=0, " ", LOOKUP(Y759, Hotel!A:A, Hotel!B:B)))</f>
        <v xml:space="preserve"> </v>
      </c>
      <c r="AA759" s="4" t="str">
        <f>IF(Y759 = "", "", IF(LOOKUP(Y759, Hotel!A:A, Hotel!C:C)=0, " ", LOOKUP(Y759, Hotel!A:A, Hotel!C:C)))</f>
        <v>https://www.expedia.co.kr/Denver-Hotels-Sheraton-Denver-Downtown-Hotel.h8398.Hotel-Information</v>
      </c>
    </row>
    <row r="760" spans="1:27" x14ac:dyDescent="0.3">
      <c r="A760" s="12" t="str">
        <f>LOOKUP(B760, Nation!B:B, Nation!A:A)</f>
        <v>남미</v>
      </c>
      <c r="B760" s="12" t="s">
        <v>98</v>
      </c>
      <c r="C760" s="12" t="str">
        <f>LOOKUP(X760, Area!A:A, Area!B:B)</f>
        <v>림포포 벨라</v>
      </c>
      <c r="D760" s="12" t="s">
        <v>99</v>
      </c>
      <c r="E760" s="60" t="s">
        <v>1102</v>
      </c>
      <c r="F760" s="4" t="s">
        <v>3468</v>
      </c>
      <c r="G760" s="18">
        <v>42993</v>
      </c>
      <c r="H760" s="18">
        <v>42995</v>
      </c>
      <c r="I760" s="25" t="s">
        <v>8</v>
      </c>
      <c r="J760" s="13" t="s">
        <v>28</v>
      </c>
      <c r="K760" s="41"/>
      <c r="L760" s="14">
        <v>219</v>
      </c>
      <c r="M760" s="14">
        <v>90</v>
      </c>
      <c r="N760" s="14">
        <f t="shared" si="72"/>
        <v>174</v>
      </c>
      <c r="O760" s="15">
        <f>N760*1130</f>
        <v>196620</v>
      </c>
      <c r="P760" s="34"/>
      <c r="Q760" s="34"/>
      <c r="R760" s="35">
        <f t="shared" si="75"/>
        <v>0</v>
      </c>
      <c r="S760" s="34">
        <f>R760*1130</f>
        <v>0</v>
      </c>
      <c r="T760" s="38">
        <f t="shared" si="76"/>
        <v>0</v>
      </c>
      <c r="U760" s="16">
        <f>LOOKUP(X760, Area!A:A, Area!E:E)</f>
        <v>18</v>
      </c>
      <c r="V760" s="17" t="str">
        <f>LOOKUP(X760, Area!A:A, Area!F:F)</f>
        <v>1회</v>
      </c>
      <c r="W760" s="39" t="str">
        <f>LOOKUP(X760, Area!A:A, Area!C:C)</f>
        <v>JNB</v>
      </c>
      <c r="X760" s="4" t="s">
        <v>101</v>
      </c>
      <c r="Y760" s="4" t="s">
        <v>100</v>
      </c>
      <c r="Z760" s="59" t="str">
        <f>IF(Y760 = "", "", IF(LOOKUP(Y760, Hotel!A:A, Hotel!B:B)=0, " ", LOOKUP(Y760, Hotel!A:A, Hotel!B:B)))</f>
        <v xml:space="preserve"> </v>
      </c>
      <c r="AA760" s="4" t="str">
        <f>IF(Y760 = "", "", IF(LOOKUP(Y760, Hotel!A:A, Hotel!C:C)=0, " ", LOOKUP(Y760, Hotel!A:A, Hotel!C:C)))</f>
        <v>http://www.foreverwarmbaths.co.za/</v>
      </c>
    </row>
    <row r="761" spans="1:27" x14ac:dyDescent="0.3">
      <c r="A761" s="12" t="str">
        <f>LOOKUP(B761, Nation!B:B, Nation!A:A)</f>
        <v>유럽&amp;중동</v>
      </c>
      <c r="B761" s="12" t="s">
        <v>0</v>
      </c>
      <c r="C761" s="12" t="str">
        <f>LOOKUP(X761, Area!A:A, Area!B:B)</f>
        <v>두바이</v>
      </c>
      <c r="D761" s="24" t="s">
        <v>2753</v>
      </c>
      <c r="E761" s="60" t="s">
        <v>1102</v>
      </c>
      <c r="F761" s="4" t="s">
        <v>4028</v>
      </c>
      <c r="G761" s="18">
        <v>42995</v>
      </c>
      <c r="H761" s="18">
        <v>42999</v>
      </c>
      <c r="I761" s="13" t="s">
        <v>4029</v>
      </c>
      <c r="J761" s="25" t="s">
        <v>12</v>
      </c>
      <c r="K761" s="42"/>
      <c r="L761" s="14">
        <v>1069</v>
      </c>
      <c r="M761" s="14">
        <v>240</v>
      </c>
      <c r="N761" s="14">
        <f t="shared" si="72"/>
        <v>949</v>
      </c>
      <c r="O761" s="15">
        <f>N761*1130</f>
        <v>1072370</v>
      </c>
      <c r="P761" s="34"/>
      <c r="Q761" s="34"/>
      <c r="R761" s="35"/>
      <c r="S761" s="34"/>
      <c r="T761" s="38"/>
      <c r="U761" s="16">
        <f>LOOKUP(X761, Area!A:A, Area!E:E)</f>
        <v>10</v>
      </c>
      <c r="V761" s="17" t="str">
        <f>LOOKUP(X761, Area!A:A, Area!F:F)</f>
        <v>직항</v>
      </c>
      <c r="W761" s="39" t="str">
        <f>LOOKUP(X761, Area!A:A, Area!C:C)</f>
        <v>DXB</v>
      </c>
      <c r="X761" s="3" t="s">
        <v>2752</v>
      </c>
      <c r="Y761" s="3" t="s">
        <v>2575</v>
      </c>
      <c r="Z761" s="59" t="str">
        <f>IF(Y761 = "", "", IF(LOOKUP(Y761, Hotel!A:A, Hotel!B:B)=0, " ", LOOKUP(Y761, Hotel!A:A, Hotel!B:B)))</f>
        <v xml:space="preserve"> </v>
      </c>
      <c r="AA761" s="4" t="str">
        <f>IF(Y761 = "", "", IF(LOOKUP(Y761, Hotel!A:A, Hotel!C:C)=0, " ", LOOKUP(Y761, Hotel!A:A, Hotel!C:C)))</f>
        <v>http://booking.com/dbb7699048ffd1f6</v>
      </c>
    </row>
    <row r="762" spans="1:27" x14ac:dyDescent="0.3">
      <c r="A762" s="12" t="str">
        <f>LOOKUP(B762, Nation!B:B, Nation!A:A)</f>
        <v>중앙아메리카</v>
      </c>
      <c r="B762" s="12" t="s">
        <v>374</v>
      </c>
      <c r="C762" s="12" t="str">
        <f>LOOKUP(X762, Area!A:A, Area!B:B)</f>
        <v>그라나다</v>
      </c>
      <c r="D762" s="12" t="s">
        <v>2514</v>
      </c>
      <c r="E762" s="60" t="s">
        <v>1102</v>
      </c>
      <c r="F762" s="12" t="s">
        <v>1212</v>
      </c>
      <c r="G762" s="18">
        <v>42997</v>
      </c>
      <c r="H762" s="18">
        <v>43001</v>
      </c>
      <c r="I762" s="13" t="s">
        <v>70</v>
      </c>
      <c r="J762" s="13" t="s">
        <v>3</v>
      </c>
      <c r="K762" s="41"/>
      <c r="L762" s="14">
        <v>589</v>
      </c>
      <c r="M762" s="14"/>
      <c r="N762" s="14">
        <f t="shared" si="72"/>
        <v>589</v>
      </c>
      <c r="O762" s="15">
        <f>N762*1130</f>
        <v>665570</v>
      </c>
      <c r="P762" s="34"/>
      <c r="Q762" s="34"/>
      <c r="R762" s="35">
        <f>(((P762*2)-Q762)/2)</f>
        <v>0</v>
      </c>
      <c r="S762" s="34">
        <f>R762*1130</f>
        <v>0</v>
      </c>
      <c r="T762" s="38">
        <f>IF(R762&gt;0, O762-S762, 0)</f>
        <v>0</v>
      </c>
      <c r="U762" s="16">
        <f>LOOKUP(X762, Area!A:A, Area!E:E)</f>
        <v>37</v>
      </c>
      <c r="V762" s="17" t="str">
        <f>LOOKUP(X762, Area!A:A, Area!F:F)</f>
        <v>2회</v>
      </c>
      <c r="W762" s="39" t="str">
        <f>LOOKUP(X762, Area!A:A, Area!C:C)</f>
        <v>MGA</v>
      </c>
      <c r="X762" s="4" t="s">
        <v>376</v>
      </c>
      <c r="Y762" s="4" t="s">
        <v>375</v>
      </c>
      <c r="Z762" s="59" t="str">
        <f>IF(Y762 = "", "", IF(LOOKUP(Y762, Hotel!A:A, Hotel!B:B)=0, " ", LOOKUP(Y762, Hotel!A:A, Hotel!B:B)))</f>
        <v xml:space="preserve"> </v>
      </c>
      <c r="AA762" s="4" t="str">
        <f>IF(Y762 = "", "", IF(LOOKUP(Y762, Hotel!A:A, Hotel!C:C)=0, " ", LOOKUP(Y762, Hotel!A:A, Hotel!C:C)))</f>
        <v>http://booking.com/0eec27885253</v>
      </c>
    </row>
    <row r="763" spans="1:27" x14ac:dyDescent="0.3">
      <c r="A763" s="12" t="str">
        <f>LOOKUP(B763, Nation!B:B, Nation!A:A)</f>
        <v>오세아니아</v>
      </c>
      <c r="B763" s="12" t="s">
        <v>7</v>
      </c>
      <c r="C763" s="12" t="str">
        <f>LOOKUP(X763, Area!A:A, Area!B:B)</f>
        <v>퀸즈랜드 골드코스트</v>
      </c>
      <c r="D763" s="12" t="s">
        <v>2825</v>
      </c>
      <c r="E763" s="60" t="s">
        <v>1102</v>
      </c>
      <c r="F763" s="4" t="s">
        <v>3623</v>
      </c>
      <c r="G763" s="18">
        <v>42997</v>
      </c>
      <c r="H763" s="18">
        <v>42999</v>
      </c>
      <c r="I763" s="13" t="s">
        <v>2508</v>
      </c>
      <c r="J763" s="13" t="s">
        <v>669</v>
      </c>
      <c r="K763" s="41"/>
      <c r="L763" s="14">
        <v>559</v>
      </c>
      <c r="M763" s="14">
        <v>210</v>
      </c>
      <c r="N763" s="14">
        <f t="shared" si="72"/>
        <v>454</v>
      </c>
      <c r="O763" s="15">
        <f>N763*1130</f>
        <v>513020</v>
      </c>
      <c r="P763" s="34"/>
      <c r="Q763" s="34"/>
      <c r="R763" s="35">
        <f>(((P763*2)-Q763)/2)</f>
        <v>0</v>
      </c>
      <c r="S763" s="34">
        <f>R763*1130</f>
        <v>0</v>
      </c>
      <c r="T763" s="38">
        <f>IF(R763&gt;0, O763-S763, 0)</f>
        <v>0</v>
      </c>
      <c r="U763" s="16">
        <f>LOOKUP(X763, Area!A:A, Area!E:E)</f>
        <v>13</v>
      </c>
      <c r="V763" s="17" t="str">
        <f>LOOKUP(X763, Area!A:A, Area!F:F)</f>
        <v>1회</v>
      </c>
      <c r="W763" s="39" t="str">
        <f>LOOKUP(X763, Area!A:A, Area!C:C)</f>
        <v>OOL</v>
      </c>
      <c r="X763" s="4" t="s">
        <v>369</v>
      </c>
      <c r="Y763" s="4" t="s">
        <v>372</v>
      </c>
      <c r="Z763" s="59" t="str">
        <f>IF(Y763 = "", "", IF(LOOKUP(Y763, Hotel!A:A, Hotel!B:B)=0, " ", LOOKUP(Y763, Hotel!A:A, Hotel!B:B)))</f>
        <v xml:space="preserve"> </v>
      </c>
      <c r="AA763" s="4" t="str">
        <f>IF(Y763 = "", "", IF(LOOKUP(Y763, Hotel!A:A, Hotel!C:C)=0, " ", LOOKUP(Y763, Hotel!A:A, Hotel!C:C)))</f>
        <v>http://booking.com/dc2fe2a6db4c</v>
      </c>
    </row>
    <row r="764" spans="1:27" x14ac:dyDescent="0.3">
      <c r="A764" s="12" t="str">
        <f>LOOKUP(B764, Nation!B:B, Nation!A:A)</f>
        <v>유럽&amp;중동</v>
      </c>
      <c r="B764" s="12" t="s">
        <v>1922</v>
      </c>
      <c r="C764" s="12" t="str">
        <f>LOOKUP(X764, Area!A:A, Area!B:B)</f>
        <v>카탈로니아 바로셀로나</v>
      </c>
      <c r="D764" s="12" t="s">
        <v>4025</v>
      </c>
      <c r="E764" s="60" t="s">
        <v>1102</v>
      </c>
      <c r="F764" s="4" t="s">
        <v>4030</v>
      </c>
      <c r="G764" s="18">
        <v>42997</v>
      </c>
      <c r="H764" s="18">
        <v>43006</v>
      </c>
      <c r="I764" s="13" t="s">
        <v>4022</v>
      </c>
      <c r="J764" s="13" t="s">
        <v>4024</v>
      </c>
      <c r="K764" s="41">
        <v>141</v>
      </c>
      <c r="L764" s="14">
        <v>5674</v>
      </c>
      <c r="M764" s="14">
        <v>1860</v>
      </c>
      <c r="N764" s="14">
        <f t="shared" si="72"/>
        <v>4885</v>
      </c>
      <c r="O764" s="15">
        <f>N764*1130</f>
        <v>5520050</v>
      </c>
      <c r="P764" s="35"/>
      <c r="Q764" s="35"/>
      <c r="R764" s="35"/>
      <c r="S764" s="34"/>
      <c r="T764" s="38"/>
      <c r="U764" s="16">
        <f>LOOKUP(X764, Area!A:A, Area!E:E)</f>
        <v>14</v>
      </c>
      <c r="V764" s="17" t="str">
        <f>LOOKUP(X764, Area!A:A, Area!F:F)</f>
        <v>직항</v>
      </c>
      <c r="W764" s="39" t="str">
        <f>LOOKUP(X764, Area!A:A, Area!C:C)</f>
        <v>BCN</v>
      </c>
      <c r="X764" s="4" t="s">
        <v>2581</v>
      </c>
      <c r="Y764" s="4" t="s">
        <v>4026</v>
      </c>
      <c r="Z764" s="59">
        <f>IF(Y764 = "", "", IF(LOOKUP(Y764, Hotel!A:A, Hotel!B:B)=0, " ", LOOKUP(Y764, Hotel!A:A, Hotel!B:B)))</f>
        <v>5</v>
      </c>
      <c r="AA764" s="4" t="str">
        <f>IF(Y764 = "", "", IF(LOOKUP(Y764, Hotel!A:A, Hotel!C:C)=0, " ", LOOKUP(Y764, Hotel!A:A, Hotel!C:C)))</f>
        <v xml:space="preserve"> </v>
      </c>
    </row>
    <row r="765" spans="1:27" x14ac:dyDescent="0.3">
      <c r="A765" s="12" t="str">
        <f>LOOKUP(B765, Nation!B:B, Nation!A:A)</f>
        <v>유럽&amp;중동</v>
      </c>
      <c r="B765" s="12" t="s">
        <v>408</v>
      </c>
      <c r="C765" s="12" t="str">
        <f>LOOKUP(X765, Area!A:A, Area!B:B)</f>
        <v>트롬소</v>
      </c>
      <c r="D765" s="12" t="s">
        <v>2597</v>
      </c>
      <c r="E765" s="60" t="s">
        <v>1102</v>
      </c>
      <c r="F765" s="12" t="s">
        <v>1213</v>
      </c>
      <c r="G765" s="18">
        <v>42999</v>
      </c>
      <c r="H765" s="18">
        <v>43002</v>
      </c>
      <c r="I765" s="13" t="s">
        <v>18</v>
      </c>
      <c r="J765" s="13" t="s">
        <v>12</v>
      </c>
      <c r="K765" s="41"/>
      <c r="L765" s="14">
        <v>389</v>
      </c>
      <c r="M765" s="14">
        <v>180</v>
      </c>
      <c r="N765" s="14">
        <f t="shared" si="72"/>
        <v>299</v>
      </c>
      <c r="O765" s="15">
        <f>N765*1130</f>
        <v>337870</v>
      </c>
      <c r="P765" s="34"/>
      <c r="Q765" s="34"/>
      <c r="R765" s="35">
        <f t="shared" ref="R765:R788" si="77">(((P765*2)-Q765)/2)</f>
        <v>0</v>
      </c>
      <c r="S765" s="34">
        <f>R765*1130</f>
        <v>0</v>
      </c>
      <c r="T765" s="38">
        <f t="shared" ref="T765:T788" si="78">IF(R765&gt;0, O765-S765, 0)</f>
        <v>0</v>
      </c>
      <c r="U765" s="16">
        <f>LOOKUP(X765, Area!A:A, Area!E:E)</f>
        <v>17</v>
      </c>
      <c r="V765" s="17" t="str">
        <f>LOOKUP(X765, Area!A:A, Area!F:F)</f>
        <v>2회</v>
      </c>
      <c r="W765" s="39" t="str">
        <f>LOOKUP(X765, Area!A:A, Area!C:C)</f>
        <v>TOS</v>
      </c>
      <c r="X765" s="4" t="s">
        <v>2596</v>
      </c>
      <c r="Y765" s="4" t="s">
        <v>2595</v>
      </c>
      <c r="Z765" s="59">
        <f>IF(Y765 = "", "", IF(LOOKUP(Y765, Hotel!A:A, Hotel!B:B)=0, " ", LOOKUP(Y765, Hotel!A:A, Hotel!B:B)))</f>
        <v>4</v>
      </c>
      <c r="AA765" s="4" t="str">
        <f>IF(Y765 = "", "", IF(LOOKUP(Y765, Hotel!A:A, Hotel!C:C)=0, " ", LOOKUP(Y765, Hotel!A:A, Hotel!C:C)))</f>
        <v>http://booking.com/a3b9371b0315955</v>
      </c>
    </row>
    <row r="766" spans="1:27" x14ac:dyDescent="0.3">
      <c r="A766" s="12" t="str">
        <f>LOOKUP(B766, Nation!B:B, Nation!A:A)</f>
        <v>유럽&amp;중동</v>
      </c>
      <c r="B766" s="3" t="s">
        <v>2958</v>
      </c>
      <c r="C766" s="12" t="str">
        <f>LOOKUP(X766, Area!A:A, Area!B:B)</f>
        <v>오슬로</v>
      </c>
      <c r="D766" s="3" t="s">
        <v>2953</v>
      </c>
      <c r="E766" s="60" t="s">
        <v>1102</v>
      </c>
      <c r="F766" s="4" t="s">
        <v>2956</v>
      </c>
      <c r="G766" s="27">
        <v>42999</v>
      </c>
      <c r="H766" s="27">
        <v>43002</v>
      </c>
      <c r="I766" s="25" t="s">
        <v>2957</v>
      </c>
      <c r="J766" s="25" t="s">
        <v>2951</v>
      </c>
      <c r="K766" s="51"/>
      <c r="L766" s="26">
        <v>349</v>
      </c>
      <c r="M766" s="26">
        <v>120</v>
      </c>
      <c r="N766" s="14">
        <f t="shared" si="72"/>
        <v>289</v>
      </c>
      <c r="O766" s="15">
        <f>N766*1130</f>
        <v>326570</v>
      </c>
      <c r="P766" s="34"/>
      <c r="Q766" s="34"/>
      <c r="R766" s="35">
        <f t="shared" si="77"/>
        <v>0</v>
      </c>
      <c r="S766" s="34">
        <f>R766*1130</f>
        <v>0</v>
      </c>
      <c r="T766" s="38">
        <f t="shared" si="78"/>
        <v>0</v>
      </c>
      <c r="U766" s="16">
        <f>LOOKUP(X766, Area!A:A, Area!E:E)</f>
        <v>14</v>
      </c>
      <c r="V766" s="17" t="str">
        <f>LOOKUP(X766, Area!A:A, Area!F:F)</f>
        <v>1회</v>
      </c>
      <c r="W766" s="39" t="str">
        <f>LOOKUP(X766, Area!A:A, Area!C:C)</f>
        <v xml:space="preserve">OSL </v>
      </c>
      <c r="X766" s="3" t="s">
        <v>2954</v>
      </c>
      <c r="Y766" s="3" t="s">
        <v>2955</v>
      </c>
      <c r="Z766" s="59" t="str">
        <f>IF(Y766 = "", "", IF(LOOKUP(Y766, Hotel!A:A, Hotel!B:B)=0, " ", LOOKUP(Y766, Hotel!A:A, Hotel!B:B)))</f>
        <v xml:space="preserve"> </v>
      </c>
      <c r="AA766" s="4" t="str">
        <f>IF(Y766 = "", "", IF(LOOKUP(Y766, Hotel!A:A, Hotel!C:C)=0, " ", LOOKUP(Y766, Hotel!A:A, Hotel!C:C)))</f>
        <v>http://booking.com/2bfe13520d07cedd9</v>
      </c>
    </row>
    <row r="767" spans="1:27" x14ac:dyDescent="0.3">
      <c r="A767" s="12" t="str">
        <f>LOOKUP(B767, Nation!B:B, Nation!A:A)</f>
        <v>유럽&amp;중동</v>
      </c>
      <c r="B767" s="12" t="s">
        <v>17</v>
      </c>
      <c r="C767" s="12" t="str">
        <f>LOOKUP(X767, Area!A:A, Area!B:B)</f>
        <v>암스테르담</v>
      </c>
      <c r="D767" s="12" t="s">
        <v>3298</v>
      </c>
      <c r="E767" s="60" t="s">
        <v>1102</v>
      </c>
      <c r="F767" s="4" t="s">
        <v>3304</v>
      </c>
      <c r="G767" s="27">
        <v>42999</v>
      </c>
      <c r="H767" s="27">
        <v>43003</v>
      </c>
      <c r="I767" s="13" t="s">
        <v>3302</v>
      </c>
      <c r="J767" s="13" t="s">
        <v>3299</v>
      </c>
      <c r="K767" s="41"/>
      <c r="L767" s="14">
        <v>789</v>
      </c>
      <c r="M767" s="14">
        <v>270</v>
      </c>
      <c r="N767" s="14">
        <f t="shared" si="72"/>
        <v>654</v>
      </c>
      <c r="O767" s="15">
        <f>N767*1130</f>
        <v>739020</v>
      </c>
      <c r="P767" s="34"/>
      <c r="Q767" s="34"/>
      <c r="R767" s="35">
        <f t="shared" si="77"/>
        <v>0</v>
      </c>
      <c r="S767" s="34">
        <f>R767*1130</f>
        <v>0</v>
      </c>
      <c r="T767" s="38">
        <f t="shared" si="78"/>
        <v>0</v>
      </c>
      <c r="U767" s="16">
        <f>LOOKUP(X767, Area!A:A, Area!E:E)</f>
        <v>11</v>
      </c>
      <c r="V767" s="17" t="str">
        <f>LOOKUP(X767, Area!A:A, Area!F:F)</f>
        <v>직항</v>
      </c>
      <c r="W767" s="39" t="str">
        <f>LOOKUP(X767, Area!A:A, Area!C:C)</f>
        <v>AMS</v>
      </c>
      <c r="X767" s="4" t="s">
        <v>20</v>
      </c>
      <c r="Y767" s="4" t="s">
        <v>3300</v>
      </c>
      <c r="Z767" s="59" t="str">
        <f>IF(Y767 = "", "", IF(LOOKUP(Y767, Hotel!A:A, Hotel!B:B)=0, " ", LOOKUP(Y767, Hotel!A:A, Hotel!B:B)))</f>
        <v xml:space="preserve"> </v>
      </c>
      <c r="AA767" s="4" t="str">
        <f>IF(Y767 = "", "", IF(LOOKUP(Y767, Hotel!A:A, Hotel!C:C)=0, " ", LOOKUP(Y767, Hotel!A:A, Hotel!C:C)))</f>
        <v>http://booking.com/dbb7699048ffd1f6</v>
      </c>
    </row>
    <row r="768" spans="1:27" x14ac:dyDescent="0.3">
      <c r="A768" s="12" t="str">
        <f>LOOKUP(B768, Nation!B:B, Nation!A:A)</f>
        <v>북미</v>
      </c>
      <c r="B768" s="4" t="s">
        <v>11</v>
      </c>
      <c r="C768" s="12" t="str">
        <f>LOOKUP(X768, Area!A:A, Area!B:B)</f>
        <v>리스버그</v>
      </c>
      <c r="D768" s="4" t="s">
        <v>3691</v>
      </c>
      <c r="E768" s="60" t="s">
        <v>1102</v>
      </c>
      <c r="F768" s="4" t="s">
        <v>3905</v>
      </c>
      <c r="G768" s="18">
        <v>42999</v>
      </c>
      <c r="H768" s="18">
        <v>43002</v>
      </c>
      <c r="I768" s="13" t="s">
        <v>18</v>
      </c>
      <c r="J768" s="13" t="s">
        <v>12</v>
      </c>
      <c r="K768" s="49"/>
      <c r="L768" s="32">
        <v>499</v>
      </c>
      <c r="M768" s="32">
        <v>180</v>
      </c>
      <c r="N768" s="14">
        <f t="shared" si="72"/>
        <v>409</v>
      </c>
      <c r="O768" s="15">
        <f>N768*1130</f>
        <v>462170</v>
      </c>
      <c r="P768" s="35"/>
      <c r="Q768" s="35"/>
      <c r="R768" s="35">
        <f t="shared" si="77"/>
        <v>0</v>
      </c>
      <c r="S768" s="34">
        <f>R768*1130</f>
        <v>0</v>
      </c>
      <c r="T768" s="38">
        <f t="shared" si="78"/>
        <v>0</v>
      </c>
      <c r="U768" s="16">
        <f>LOOKUP(X768, Area!A:A, Area!E:E)</f>
        <v>14</v>
      </c>
      <c r="V768" s="17" t="str">
        <f>LOOKUP(X768, Area!A:A, Area!F:F)</f>
        <v>직항</v>
      </c>
      <c r="W768" s="39" t="str">
        <f>LOOKUP(X768, Area!A:A, Area!C:C)</f>
        <v>IAD</v>
      </c>
      <c r="X768" s="4" t="s">
        <v>3692</v>
      </c>
      <c r="Y768" s="4" t="s">
        <v>3693</v>
      </c>
      <c r="Z768" s="59" t="str">
        <f>IF(Y768 = "", "", IF(LOOKUP(Y768, Hotel!A:A, Hotel!B:B)=0, " ", LOOKUP(Y768, Hotel!A:A, Hotel!B:B)))</f>
        <v xml:space="preserve"> </v>
      </c>
      <c r="AA768" s="4" t="str">
        <f>IF(Y768 = "", "", IF(LOOKUP(Y768, Hotel!A:A, Hotel!C:C)=0, " ", LOOKUP(Y768, Hotel!A:A, Hotel!C:C)))</f>
        <v>http://booking.com/0b230573ad73f959</v>
      </c>
    </row>
    <row r="769" spans="1:27" x14ac:dyDescent="0.3">
      <c r="A769" s="12" t="str">
        <f>LOOKUP(B769, Nation!B:B, Nation!A:A)</f>
        <v>북미</v>
      </c>
      <c r="B769" s="12" t="s">
        <v>11</v>
      </c>
      <c r="C769" s="12" t="str">
        <f>LOOKUP(X769, Area!A:A, Area!B:B)</f>
        <v>플로리다 올렌도</v>
      </c>
      <c r="D769" s="12" t="s">
        <v>718</v>
      </c>
      <c r="E769" s="60" t="s">
        <v>1102</v>
      </c>
      <c r="F769" s="4" t="s">
        <v>3013</v>
      </c>
      <c r="G769" s="18">
        <v>42999</v>
      </c>
      <c r="H769" s="18">
        <v>43002</v>
      </c>
      <c r="I769" s="13" t="s">
        <v>18</v>
      </c>
      <c r="J769" s="13" t="s">
        <v>12</v>
      </c>
      <c r="K769" s="41"/>
      <c r="L769" s="14">
        <v>309</v>
      </c>
      <c r="M769" s="14">
        <v>90</v>
      </c>
      <c r="N769" s="14">
        <f t="shared" si="72"/>
        <v>264</v>
      </c>
      <c r="O769" s="15">
        <f>N769*1130</f>
        <v>298320</v>
      </c>
      <c r="P769" s="35">
        <v>239</v>
      </c>
      <c r="Q769" s="35">
        <v>60</v>
      </c>
      <c r="R769" s="35">
        <f t="shared" si="77"/>
        <v>209</v>
      </c>
      <c r="S769" s="34">
        <f>R769*1130</f>
        <v>236170</v>
      </c>
      <c r="T769" s="38">
        <f t="shared" si="78"/>
        <v>62150</v>
      </c>
      <c r="U769" s="16">
        <f>LOOKUP(X769, Area!A:A, Area!E:E)</f>
        <v>17</v>
      </c>
      <c r="V769" s="17" t="str">
        <f>LOOKUP(X769, Area!A:A, Area!F:F)</f>
        <v>1회</v>
      </c>
      <c r="W769" s="39" t="str">
        <f>LOOKUP(X769, Area!A:A, Area!C:C)</f>
        <v>MCO</v>
      </c>
      <c r="X769" s="4" t="s">
        <v>715</v>
      </c>
      <c r="Y769" s="4" t="s">
        <v>2603</v>
      </c>
      <c r="Z769" s="59" t="str">
        <f>IF(Y769 = "", "", IF(LOOKUP(Y769, Hotel!A:A, Hotel!B:B)=0, " ", LOOKUP(Y769, Hotel!A:A, Hotel!B:B)))</f>
        <v xml:space="preserve"> </v>
      </c>
      <c r="AA769" s="4" t="str">
        <f>IF(Y769 = "", "", IF(LOOKUP(Y769, Hotel!A:A, Hotel!C:C)=0, " ", LOOKUP(Y769, Hotel!A:A, Hotel!C:C)))</f>
        <v>http://booking.com/b919be4ef490</v>
      </c>
    </row>
    <row r="770" spans="1:27" x14ac:dyDescent="0.3">
      <c r="A770" s="12" t="str">
        <f>LOOKUP(B770, Nation!B:B, Nation!A:A)</f>
        <v>아프리카</v>
      </c>
      <c r="B770" s="12" t="s">
        <v>188</v>
      </c>
      <c r="C770" s="12" t="str">
        <f>LOOKUP(X770, Area!A:A, Area!B:B)</f>
        <v>드라켄스버그</v>
      </c>
      <c r="D770" s="24" t="s">
        <v>328</v>
      </c>
      <c r="E770" s="60" t="s">
        <v>1102</v>
      </c>
      <c r="F770" s="12" t="s">
        <v>1219</v>
      </c>
      <c r="G770" s="18">
        <v>43000</v>
      </c>
      <c r="H770" s="18">
        <v>43002</v>
      </c>
      <c r="I770" s="25" t="s">
        <v>8</v>
      </c>
      <c r="J770" s="25" t="s">
        <v>28</v>
      </c>
      <c r="K770" s="41"/>
      <c r="L770" s="26">
        <v>219</v>
      </c>
      <c r="M770" s="26">
        <v>60</v>
      </c>
      <c r="N770" s="14">
        <f t="shared" ref="N770:N833" si="79">(((L770+K770)*2)-M770)/2</f>
        <v>189</v>
      </c>
      <c r="O770" s="15">
        <f>N770*1130</f>
        <v>213570</v>
      </c>
      <c r="P770" s="35">
        <v>169</v>
      </c>
      <c r="Q770" s="35">
        <v>0</v>
      </c>
      <c r="R770" s="35">
        <f t="shared" si="77"/>
        <v>169</v>
      </c>
      <c r="S770" s="34">
        <f>R770*1130</f>
        <v>190970</v>
      </c>
      <c r="T770" s="38">
        <f t="shared" si="78"/>
        <v>22600</v>
      </c>
      <c r="U770" s="16">
        <f>LOOKUP(X770, Area!A:A, Area!E:E)</f>
        <v>34</v>
      </c>
      <c r="V770" s="17" t="str">
        <f>LOOKUP(X770, Area!A:A, Area!F:F)</f>
        <v>1회</v>
      </c>
      <c r="W770" s="39" t="str">
        <f>LOOKUP(X770, Area!A:A, Area!C:C)</f>
        <v>DUR</v>
      </c>
      <c r="X770" s="3" t="s">
        <v>290</v>
      </c>
      <c r="Y770" s="3" t="s">
        <v>287</v>
      </c>
      <c r="Z770" s="59">
        <f>IF(Y770 = "", "", IF(LOOKUP(Y770, Hotel!A:A, Hotel!B:B)=0, " ", LOOKUP(Y770, Hotel!A:A, Hotel!B:B)))</f>
        <v>4</v>
      </c>
      <c r="AA770" s="4" t="str">
        <f>IF(Y770 = "", "", IF(LOOKUP(Y770, Hotel!A:A, Hotel!C:C)=0, " ", LOOKUP(Y770, Hotel!A:A, Hotel!C:C)))</f>
        <v>http://booking.com/c10db25a986780063</v>
      </c>
    </row>
    <row r="771" spans="1:27" x14ac:dyDescent="0.3">
      <c r="A771" s="12" t="str">
        <f>LOOKUP(B771, Nation!B:B, Nation!A:A)</f>
        <v>유럽&amp;중동</v>
      </c>
      <c r="B771" s="12" t="s">
        <v>958</v>
      </c>
      <c r="C771" s="12" t="str">
        <f>LOOKUP(X771, Area!A:A, Area!B:B)</f>
        <v>스톡홀롬</v>
      </c>
      <c r="D771" s="12" t="s">
        <v>962</v>
      </c>
      <c r="E771" s="60" t="s">
        <v>1102</v>
      </c>
      <c r="F771" s="12" t="s">
        <v>2764</v>
      </c>
      <c r="G771" s="18">
        <v>43000</v>
      </c>
      <c r="H771" s="18">
        <v>43003</v>
      </c>
      <c r="I771" s="13" t="s">
        <v>8</v>
      </c>
      <c r="J771" s="13" t="s">
        <v>12</v>
      </c>
      <c r="K771" s="41"/>
      <c r="L771" s="14">
        <v>289</v>
      </c>
      <c r="M771" s="14">
        <v>90</v>
      </c>
      <c r="N771" s="14">
        <f t="shared" si="79"/>
        <v>244</v>
      </c>
      <c r="O771" s="15">
        <f>N771*1130</f>
        <v>275720</v>
      </c>
      <c r="P771" s="35">
        <v>199</v>
      </c>
      <c r="Q771" s="35">
        <v>0</v>
      </c>
      <c r="R771" s="35">
        <f t="shared" si="77"/>
        <v>199</v>
      </c>
      <c r="S771" s="34">
        <f>R771*1130</f>
        <v>224870</v>
      </c>
      <c r="T771" s="38">
        <f t="shared" si="78"/>
        <v>50850</v>
      </c>
      <c r="U771" s="16">
        <f>LOOKUP(X771, Area!A:A, Area!E:E)</f>
        <v>13</v>
      </c>
      <c r="V771" s="17" t="str">
        <f>LOOKUP(X771, Area!A:A, Area!F:F)</f>
        <v>1회</v>
      </c>
      <c r="W771" s="39" t="str">
        <f>LOOKUP(X771, Area!A:A, Area!C:C)</f>
        <v>ARN</v>
      </c>
      <c r="X771" s="4" t="s">
        <v>960</v>
      </c>
      <c r="Y771" s="4" t="s">
        <v>963</v>
      </c>
      <c r="Z771" s="59" t="str">
        <f>IF(Y771 = "", "", IF(LOOKUP(Y771, Hotel!A:A, Hotel!B:B)=0, " ", LOOKUP(Y771, Hotel!A:A, Hotel!B:B)))</f>
        <v xml:space="preserve"> </v>
      </c>
      <c r="AA771" s="4" t="str">
        <f>IF(Y771 = "", "", IF(LOOKUP(Y771, Hotel!A:A, Hotel!C:C)=0, " ", LOOKUP(Y771, Hotel!A:A, Hotel!C:C)))</f>
        <v>http://booking.com/c5bf090c8bde7e7</v>
      </c>
    </row>
    <row r="772" spans="1:27" x14ac:dyDescent="0.3">
      <c r="A772" s="12" t="str">
        <f>LOOKUP(B772, Nation!B:B, Nation!A:A)</f>
        <v>유럽&amp;중동</v>
      </c>
      <c r="B772" s="24" t="s">
        <v>27</v>
      </c>
      <c r="C772" s="12" t="str">
        <f>LOOKUP(X772, Area!A:A, Area!B:B)</f>
        <v>중부마케도니아 리토코로</v>
      </c>
      <c r="D772" s="24" t="s">
        <v>2576</v>
      </c>
      <c r="E772" s="60" t="s">
        <v>1102</v>
      </c>
      <c r="F772" s="12" t="s">
        <v>2833</v>
      </c>
      <c r="G772" s="18">
        <v>43000</v>
      </c>
      <c r="H772" s="18">
        <v>43003</v>
      </c>
      <c r="I772" s="25" t="s">
        <v>8</v>
      </c>
      <c r="J772" s="25" t="s">
        <v>12</v>
      </c>
      <c r="K772" s="42"/>
      <c r="L772" s="14">
        <v>169</v>
      </c>
      <c r="M772" s="14">
        <v>60</v>
      </c>
      <c r="N772" s="14">
        <f t="shared" si="79"/>
        <v>139</v>
      </c>
      <c r="O772" s="15">
        <f>N772*1130</f>
        <v>157070</v>
      </c>
      <c r="P772" s="34"/>
      <c r="Q772" s="34"/>
      <c r="R772" s="35">
        <f t="shared" si="77"/>
        <v>0</v>
      </c>
      <c r="S772" s="34">
        <f>R772*1130</f>
        <v>0</v>
      </c>
      <c r="T772" s="38">
        <f t="shared" si="78"/>
        <v>0</v>
      </c>
      <c r="U772" s="16">
        <f>LOOKUP(X772, Area!A:A, Area!E:E)</f>
        <v>14</v>
      </c>
      <c r="V772" s="17" t="str">
        <f>LOOKUP(X772, Area!A:A, Area!F:F)</f>
        <v>1회</v>
      </c>
      <c r="W772" s="39" t="str">
        <f>LOOKUP(X772, Area!A:A, Area!C:C)</f>
        <v>SKG</v>
      </c>
      <c r="X772" s="3" t="s">
        <v>563</v>
      </c>
      <c r="Y772" s="3" t="s">
        <v>2575</v>
      </c>
      <c r="Z772" s="59" t="str">
        <f>IF(Y772 = "", "", IF(LOOKUP(Y772, Hotel!A:A, Hotel!B:B)=0, " ", LOOKUP(Y772, Hotel!A:A, Hotel!B:B)))</f>
        <v xml:space="preserve"> </v>
      </c>
      <c r="AA772" s="4" t="str">
        <f>IF(Y772 = "", "", IF(LOOKUP(Y772, Hotel!A:A, Hotel!C:C)=0, " ", LOOKUP(Y772, Hotel!A:A, Hotel!C:C)))</f>
        <v>http://booking.com/dbb7699048ffd1f6</v>
      </c>
    </row>
    <row r="773" spans="1:27" x14ac:dyDescent="0.3">
      <c r="A773" s="12" t="str">
        <f>LOOKUP(B773, Nation!B:B, Nation!A:A)</f>
        <v>북미</v>
      </c>
      <c r="B773" s="24" t="s">
        <v>11</v>
      </c>
      <c r="C773" s="12" t="str">
        <f>LOOKUP(X773, Area!A:A, Area!B:B)</f>
        <v>루이지에나 뉴올리언스</v>
      </c>
      <c r="D773" s="24" t="s">
        <v>2529</v>
      </c>
      <c r="E773" s="60" t="s">
        <v>1102</v>
      </c>
      <c r="F773" s="12" t="s">
        <v>2702</v>
      </c>
      <c r="G773" s="18">
        <v>43000</v>
      </c>
      <c r="H773" s="18">
        <v>43003</v>
      </c>
      <c r="I773" s="25" t="s">
        <v>8</v>
      </c>
      <c r="J773" s="25" t="s">
        <v>12</v>
      </c>
      <c r="K773" s="42"/>
      <c r="L773" s="14">
        <v>399</v>
      </c>
      <c r="M773" s="14">
        <v>120</v>
      </c>
      <c r="N773" s="14">
        <f t="shared" si="79"/>
        <v>339</v>
      </c>
      <c r="O773" s="15">
        <f>N773*1130</f>
        <v>383070</v>
      </c>
      <c r="P773" s="35">
        <v>219</v>
      </c>
      <c r="Q773" s="35">
        <v>0</v>
      </c>
      <c r="R773" s="35">
        <f t="shared" si="77"/>
        <v>219</v>
      </c>
      <c r="S773" s="34">
        <f>R773*1130</f>
        <v>247470</v>
      </c>
      <c r="T773" s="38">
        <f t="shared" si="78"/>
        <v>135600</v>
      </c>
      <c r="U773" s="16">
        <f>LOOKUP(X773, Area!A:A, Area!E:E)</f>
        <v>13</v>
      </c>
      <c r="V773" s="17" t="str">
        <f>LOOKUP(X773, Area!A:A, Area!F:F)</f>
        <v>1회</v>
      </c>
      <c r="W773" s="39" t="str">
        <f>LOOKUP(X773, Area!A:A, Area!C:C)</f>
        <v>OOL</v>
      </c>
      <c r="X773" s="3" t="s">
        <v>686</v>
      </c>
      <c r="Y773" s="4" t="s">
        <v>687</v>
      </c>
      <c r="Z773" s="59" t="str">
        <f>IF(Y773 = "", "", IF(LOOKUP(Y773, Hotel!A:A, Hotel!B:B)=0, " ", LOOKUP(Y773, Hotel!A:A, Hotel!B:B)))</f>
        <v xml:space="preserve"> </v>
      </c>
      <c r="AA773" s="4" t="str">
        <f>IF(Y773 = "", "", IF(LOOKUP(Y773, Hotel!A:A, Hotel!C:C)=0, " ", LOOKUP(Y773, Hotel!A:A, Hotel!C:C)))</f>
        <v>http://booking.com/710bb99e0069924</v>
      </c>
    </row>
    <row r="774" spans="1:27" x14ac:dyDescent="0.3">
      <c r="A774" s="12" t="str">
        <f>LOOKUP(B774, Nation!B:B, Nation!A:A)</f>
        <v>유럽&amp;중동</v>
      </c>
      <c r="B774" s="12" t="s">
        <v>166</v>
      </c>
      <c r="C774" s="12" t="str">
        <f>LOOKUP(X774, Area!A:A, Area!B:B)</f>
        <v>바르샤바</v>
      </c>
      <c r="D774" s="12" t="s">
        <v>1054</v>
      </c>
      <c r="E774" s="60" t="s">
        <v>1102</v>
      </c>
      <c r="F774" s="12" t="s">
        <v>2544</v>
      </c>
      <c r="G774" s="18">
        <v>43000</v>
      </c>
      <c r="H774" s="18">
        <v>43003</v>
      </c>
      <c r="I774" s="13" t="s">
        <v>2494</v>
      </c>
      <c r="J774" s="13" t="s">
        <v>12</v>
      </c>
      <c r="K774" s="41"/>
      <c r="L774" s="14">
        <v>189</v>
      </c>
      <c r="M774" s="14">
        <v>60</v>
      </c>
      <c r="N774" s="14">
        <f t="shared" si="79"/>
        <v>159</v>
      </c>
      <c r="O774" s="15">
        <f>N774*1130</f>
        <v>179670</v>
      </c>
      <c r="P774" s="34"/>
      <c r="Q774" s="34"/>
      <c r="R774" s="35">
        <f t="shared" si="77"/>
        <v>0</v>
      </c>
      <c r="S774" s="34">
        <f>R774*1130</f>
        <v>0</v>
      </c>
      <c r="T774" s="38">
        <f t="shared" si="78"/>
        <v>0</v>
      </c>
      <c r="U774" s="16">
        <f>LOOKUP(X774, Area!A:A, Area!E:E)</f>
        <v>12</v>
      </c>
      <c r="V774" s="17" t="str">
        <f>LOOKUP(X774, Area!A:A, Area!F:F)</f>
        <v>1회</v>
      </c>
      <c r="W774" s="39" t="str">
        <f>LOOKUP(X774, Area!A:A, Area!C:C)</f>
        <v>WAW</v>
      </c>
      <c r="X774" s="4" t="s">
        <v>1052</v>
      </c>
      <c r="Y774" s="4" t="s">
        <v>1051</v>
      </c>
      <c r="Z774" s="59" t="str">
        <f>IF(Y774 = "", "", IF(LOOKUP(Y774, Hotel!A:A, Hotel!B:B)=0, " ", LOOKUP(Y774, Hotel!A:A, Hotel!B:B)))</f>
        <v xml:space="preserve"> </v>
      </c>
      <c r="AA774" s="4" t="str">
        <f>IF(Y774 = "", "", IF(LOOKUP(Y774, Hotel!A:A, Hotel!C:C)=0, " ", LOOKUP(Y774, Hotel!A:A, Hotel!C:C)))</f>
        <v>http://booking.com/6d4d7bf55df3</v>
      </c>
    </row>
    <row r="775" spans="1:27" x14ac:dyDescent="0.3">
      <c r="A775" s="12" t="str">
        <f>LOOKUP(B775, Nation!B:B, Nation!A:A)</f>
        <v>오세아니아</v>
      </c>
      <c r="B775" s="3" t="s">
        <v>7</v>
      </c>
      <c r="C775" s="12" t="str">
        <f>LOOKUP(X775, Area!A:A, Area!B:B)</f>
        <v>시드니</v>
      </c>
      <c r="D775" s="3" t="s">
        <v>3375</v>
      </c>
      <c r="E775" s="60" t="s">
        <v>1102</v>
      </c>
      <c r="F775" s="3" t="s">
        <v>4087</v>
      </c>
      <c r="G775" s="27">
        <v>43000</v>
      </c>
      <c r="H775" s="27">
        <v>43005</v>
      </c>
      <c r="I775" s="25" t="s">
        <v>8</v>
      </c>
      <c r="J775" s="25" t="s">
        <v>78</v>
      </c>
      <c r="K775" s="43"/>
      <c r="L775" s="26">
        <v>739</v>
      </c>
      <c r="M775" s="26">
        <v>270</v>
      </c>
      <c r="N775" s="14">
        <f t="shared" si="79"/>
        <v>604</v>
      </c>
      <c r="O775" s="15">
        <f>N775*1130</f>
        <v>682520</v>
      </c>
      <c r="P775" s="34"/>
      <c r="Q775" s="34"/>
      <c r="R775" s="35">
        <f t="shared" si="77"/>
        <v>0</v>
      </c>
      <c r="S775" s="34">
        <f>R775*1130</f>
        <v>0</v>
      </c>
      <c r="T775" s="38">
        <f t="shared" si="78"/>
        <v>0</v>
      </c>
      <c r="U775" s="16">
        <f>LOOKUP(X775, Area!A:A, Area!E:E)</f>
        <v>10</v>
      </c>
      <c r="V775" s="17" t="str">
        <f>LOOKUP(X775, Area!A:A, Area!F:F)</f>
        <v>직항</v>
      </c>
      <c r="W775" s="39" t="str">
        <f>LOOKUP(X775, Area!A:A, Area!C:C)</f>
        <v>SYD</v>
      </c>
      <c r="X775" s="3" t="s">
        <v>973</v>
      </c>
      <c r="Y775" s="3" t="s">
        <v>3452</v>
      </c>
      <c r="Z775" s="59" t="str">
        <f>IF(Y775 = "", "", IF(LOOKUP(Y775, Hotel!A:A, Hotel!B:B)=0, " ", LOOKUP(Y775, Hotel!A:A, Hotel!B:B)))</f>
        <v xml:space="preserve"> </v>
      </c>
      <c r="AA775" s="4" t="str">
        <f>IF(Y775 = "", "", IF(LOOKUP(Y775, Hotel!A:A, Hotel!C:C)=0, " ", LOOKUP(Y775, Hotel!A:A, Hotel!C:C)))</f>
        <v>http://booking.com/2149ecea449bbd0df</v>
      </c>
    </row>
    <row r="776" spans="1:27" x14ac:dyDescent="0.3">
      <c r="A776" s="4" t="str">
        <f>LOOKUP(B776, Nation!B:B, Nation!A:A)</f>
        <v>유럽&amp;중동</v>
      </c>
      <c r="B776" s="4" t="s">
        <v>84</v>
      </c>
      <c r="C776" s="12" t="str">
        <f>LOOKUP(X776, Area!A:A, Area!B:B)</f>
        <v>이슬라 카나리섬</v>
      </c>
      <c r="D776" s="4" t="s">
        <v>2960</v>
      </c>
      <c r="E776" s="60" t="s">
        <v>1102</v>
      </c>
      <c r="F776" s="4" t="s">
        <v>2959</v>
      </c>
      <c r="G776" s="27">
        <v>43001</v>
      </c>
      <c r="H776" s="27">
        <v>43008</v>
      </c>
      <c r="I776" s="25" t="s">
        <v>2949</v>
      </c>
      <c r="J776" s="13" t="s">
        <v>46</v>
      </c>
      <c r="K776" s="43"/>
      <c r="L776" s="14">
        <v>809</v>
      </c>
      <c r="M776" s="14">
        <v>300</v>
      </c>
      <c r="N776" s="14">
        <f t="shared" si="79"/>
        <v>659</v>
      </c>
      <c r="O776" s="15">
        <f>N776*1130</f>
        <v>744670</v>
      </c>
      <c r="P776" s="34"/>
      <c r="Q776" s="34"/>
      <c r="R776" s="35">
        <f t="shared" si="77"/>
        <v>0</v>
      </c>
      <c r="S776" s="34">
        <f>R776*1130</f>
        <v>0</v>
      </c>
      <c r="T776" s="38">
        <f t="shared" si="78"/>
        <v>0</v>
      </c>
      <c r="U776" s="16">
        <f>LOOKUP(X776, Area!A:A, Area!E:E)</f>
        <v>28</v>
      </c>
      <c r="V776" s="17" t="str">
        <f>LOOKUP(X776, Area!A:A, Area!F:F)</f>
        <v>2회</v>
      </c>
      <c r="W776" s="39" t="str">
        <f>LOOKUP(X776, Area!A:A, Area!C:C)</f>
        <v>ACE</v>
      </c>
      <c r="X776" s="4" t="s">
        <v>455</v>
      </c>
      <c r="Y776" s="4" t="s">
        <v>454</v>
      </c>
      <c r="Z776" s="59" t="str">
        <f>IF(Y776 = "", "", IF(LOOKUP(Y776, Hotel!A:A, Hotel!B:B)=0, " ", LOOKUP(Y776, Hotel!A:A, Hotel!B:B)))</f>
        <v xml:space="preserve"> </v>
      </c>
      <c r="AA776" s="4" t="str">
        <f>IF(Y776 = "", "", IF(LOOKUP(Y776, Hotel!A:A, Hotel!C:C)=0, " ", LOOKUP(Y776, Hotel!A:A, Hotel!C:C)))</f>
        <v>http://booking.com/8461ce8a5ccb3ec2</v>
      </c>
    </row>
    <row r="777" spans="1:27" x14ac:dyDescent="0.3">
      <c r="A777" s="12" t="str">
        <f>LOOKUP(B777, Nation!B:B, Nation!A:A)</f>
        <v>중앙아메리카</v>
      </c>
      <c r="B777" s="12" t="s">
        <v>374</v>
      </c>
      <c r="C777" s="12" t="str">
        <f>LOOKUP(X777, Area!A:A, Area!B:B)</f>
        <v>마나구아</v>
      </c>
      <c r="D777" s="12" t="s">
        <v>2532</v>
      </c>
      <c r="E777" s="60" t="s">
        <v>1102</v>
      </c>
      <c r="F777" s="4" t="s">
        <v>3899</v>
      </c>
      <c r="G777" s="27">
        <v>43003</v>
      </c>
      <c r="H777" s="27">
        <v>43007</v>
      </c>
      <c r="I777" s="13" t="s">
        <v>25</v>
      </c>
      <c r="J777" s="18" t="s">
        <v>3</v>
      </c>
      <c r="K777" s="41"/>
      <c r="L777" s="14">
        <v>479</v>
      </c>
      <c r="M777" s="14">
        <v>180</v>
      </c>
      <c r="N777" s="14">
        <f t="shared" si="79"/>
        <v>389</v>
      </c>
      <c r="O777" s="15">
        <f>N777*1130</f>
        <v>439570</v>
      </c>
      <c r="P777" s="34"/>
      <c r="Q777" s="34"/>
      <c r="R777" s="35">
        <f t="shared" si="77"/>
        <v>0</v>
      </c>
      <c r="S777" s="34">
        <f>R777*1130</f>
        <v>0</v>
      </c>
      <c r="T777" s="38">
        <f t="shared" si="78"/>
        <v>0</v>
      </c>
      <c r="U777" s="16">
        <f>LOOKUP(X777, Area!A:A, Area!E:E)</f>
        <v>37</v>
      </c>
      <c r="V777" s="17" t="str">
        <f>LOOKUP(X777, Area!A:A, Area!F:F)</f>
        <v>2회</v>
      </c>
      <c r="W777" s="39" t="str">
        <f>LOOKUP(X777, Area!A:A, Area!C:C)</f>
        <v>MGA</v>
      </c>
      <c r="X777" s="4" t="s">
        <v>2228</v>
      </c>
      <c r="Y777" s="4" t="s">
        <v>1524</v>
      </c>
      <c r="Z777" s="59" t="str">
        <f>IF(Y777 = "", "", IF(LOOKUP(Y777, Hotel!A:A, Hotel!B:B)=0, " ", LOOKUP(Y777, Hotel!A:A, Hotel!B:B)))</f>
        <v xml:space="preserve"> </v>
      </c>
      <c r="AA777" s="4" t="str">
        <f>IF(Y777 = "", "", IF(LOOKUP(Y777, Hotel!A:A, Hotel!C:C)=0, " ", LOOKUP(Y777, Hotel!A:A, Hotel!C:C)))</f>
        <v>http://booking.com/73f6d2ceb66b69</v>
      </c>
    </row>
    <row r="778" spans="1:27" x14ac:dyDescent="0.3">
      <c r="A778" s="12" t="str">
        <f>LOOKUP(B778, Nation!B:B, Nation!A:A)</f>
        <v>오세아니아</v>
      </c>
      <c r="B778" s="12" t="s">
        <v>7</v>
      </c>
      <c r="C778" s="12" t="str">
        <f>LOOKUP(X778, Area!A:A, Area!B:B)</f>
        <v>퀸즈랜드 골드코스트</v>
      </c>
      <c r="D778" s="12" t="s">
        <v>2634</v>
      </c>
      <c r="E778" s="60" t="s">
        <v>1102</v>
      </c>
      <c r="F778" s="4" t="s">
        <v>3271</v>
      </c>
      <c r="G778" s="18">
        <v>43004</v>
      </c>
      <c r="H778" s="18">
        <v>43007</v>
      </c>
      <c r="I778" s="13" t="s">
        <v>8</v>
      </c>
      <c r="J778" s="25" t="s">
        <v>12</v>
      </c>
      <c r="K778" s="41"/>
      <c r="L778" s="14">
        <v>369</v>
      </c>
      <c r="M778" s="14">
        <v>120</v>
      </c>
      <c r="N778" s="14">
        <f t="shared" si="79"/>
        <v>309</v>
      </c>
      <c r="O778" s="15">
        <f>N778*1130</f>
        <v>349170</v>
      </c>
      <c r="P778" s="35">
        <v>289</v>
      </c>
      <c r="Q778" s="35">
        <v>60</v>
      </c>
      <c r="R778" s="35">
        <f t="shared" si="77"/>
        <v>259</v>
      </c>
      <c r="S778" s="34">
        <f>R778*1130</f>
        <v>292670</v>
      </c>
      <c r="T778" s="38">
        <f t="shared" si="78"/>
        <v>56500</v>
      </c>
      <c r="U778" s="16">
        <f>LOOKUP(X778, Area!A:A, Area!E:E)</f>
        <v>13</v>
      </c>
      <c r="V778" s="17" t="str">
        <f>LOOKUP(X778, Area!A:A, Area!F:F)</f>
        <v>1회</v>
      </c>
      <c r="W778" s="39" t="str">
        <f>LOOKUP(X778, Area!A:A, Area!C:C)</f>
        <v>OOL</v>
      </c>
      <c r="X778" s="3" t="s">
        <v>369</v>
      </c>
      <c r="Y778" s="4" t="s">
        <v>371</v>
      </c>
      <c r="Z778" s="59" t="str">
        <f>IF(Y778 = "", "", IF(LOOKUP(Y778, Hotel!A:A, Hotel!B:B)=0, " ", LOOKUP(Y778, Hotel!A:A, Hotel!B:B)))</f>
        <v xml:space="preserve"> </v>
      </c>
      <c r="AA778" s="4" t="str">
        <f>IF(Y778 = "", "", IF(LOOKUP(Y778, Hotel!A:A, Hotel!C:C)=0, " ", LOOKUP(Y778, Hotel!A:A, Hotel!C:C)))</f>
        <v>http://booking.com/01b12505e45e4f6c</v>
      </c>
    </row>
    <row r="779" spans="1:27" x14ac:dyDescent="0.3">
      <c r="A779" s="12" t="str">
        <f>LOOKUP(B779, Nation!B:B, Nation!A:A)</f>
        <v>유럽&amp;중동</v>
      </c>
      <c r="B779" s="24" t="s">
        <v>299</v>
      </c>
      <c r="C779" s="12" t="str">
        <f>LOOKUP(X779, Area!A:A, Area!B:B)</f>
        <v>킬케니</v>
      </c>
      <c r="D779" s="24" t="s">
        <v>2684</v>
      </c>
      <c r="E779" s="60" t="s">
        <v>1102</v>
      </c>
      <c r="F779" s="12" t="s">
        <v>2685</v>
      </c>
      <c r="G779" s="18">
        <v>43005</v>
      </c>
      <c r="H779" s="18">
        <v>43008</v>
      </c>
      <c r="I779" s="25" t="s">
        <v>15</v>
      </c>
      <c r="J779" s="25" t="s">
        <v>12</v>
      </c>
      <c r="K779" s="51"/>
      <c r="L779" s="26">
        <v>219</v>
      </c>
      <c r="M779" s="26">
        <v>90</v>
      </c>
      <c r="N779" s="14">
        <f t="shared" si="79"/>
        <v>174</v>
      </c>
      <c r="O779" s="15">
        <f>N779*1130</f>
        <v>196620</v>
      </c>
      <c r="P779" s="34"/>
      <c r="Q779" s="34"/>
      <c r="R779" s="35">
        <f t="shared" si="77"/>
        <v>0</v>
      </c>
      <c r="S779" s="34">
        <f>R779*1130</f>
        <v>0</v>
      </c>
      <c r="T779" s="38">
        <f t="shared" si="78"/>
        <v>0</v>
      </c>
      <c r="U779" s="16">
        <f>LOOKUP(X779, Area!A:A, Area!E:E)</f>
        <v>19</v>
      </c>
      <c r="V779" s="17" t="str">
        <f>LOOKUP(X779, Area!A:A, Area!F:F)</f>
        <v>1회</v>
      </c>
      <c r="W779" s="39" t="str">
        <f>LOOKUP(X779, Area!A:A, Area!C:C)</f>
        <v>DUB</v>
      </c>
      <c r="X779" s="3" t="s">
        <v>2641</v>
      </c>
      <c r="Y779" s="3" t="s">
        <v>2642</v>
      </c>
      <c r="Z779" s="59" t="str">
        <f>IF(Y779 = "", "", IF(LOOKUP(Y779, Hotel!A:A, Hotel!B:B)=0, " ", LOOKUP(Y779, Hotel!A:A, Hotel!B:B)))</f>
        <v xml:space="preserve"> </v>
      </c>
      <c r="AA779" s="4" t="str">
        <f>IF(Y779 = "", "", IF(LOOKUP(Y779, Hotel!A:A, Hotel!C:C)=0, " ", LOOKUP(Y779, Hotel!A:A, Hotel!C:C)))</f>
        <v>http://booking.com/514809d42bfd4431</v>
      </c>
    </row>
    <row r="780" spans="1:27" x14ac:dyDescent="0.3">
      <c r="A780" s="12" t="str">
        <f>LOOKUP(B780, Nation!B:B, Nation!A:A)</f>
        <v>북미</v>
      </c>
      <c r="B780" s="12" t="s">
        <v>11</v>
      </c>
      <c r="C780" s="12" t="str">
        <f>LOOKUP(X780, Area!A:A, Area!B:B)</f>
        <v>켈리포니아 애너하임</v>
      </c>
      <c r="D780" s="12" t="s">
        <v>2586</v>
      </c>
      <c r="E780" s="60" t="s">
        <v>1102</v>
      </c>
      <c r="F780" s="4" t="s">
        <v>3014</v>
      </c>
      <c r="G780" s="18">
        <v>43006</v>
      </c>
      <c r="H780" s="18">
        <v>43009</v>
      </c>
      <c r="I780" s="13" t="s">
        <v>18</v>
      </c>
      <c r="J780" s="13" t="s">
        <v>12</v>
      </c>
      <c r="K780" s="41"/>
      <c r="L780" s="14">
        <v>759</v>
      </c>
      <c r="M780" s="14">
        <v>270</v>
      </c>
      <c r="N780" s="14">
        <f t="shared" si="79"/>
        <v>624</v>
      </c>
      <c r="O780" s="15">
        <f>N780*1130</f>
        <v>705120</v>
      </c>
      <c r="P780" s="34"/>
      <c r="Q780" s="34"/>
      <c r="R780" s="35">
        <f t="shared" si="77"/>
        <v>0</v>
      </c>
      <c r="S780" s="34">
        <f>R780*1130</f>
        <v>0</v>
      </c>
      <c r="T780" s="38">
        <f t="shared" si="78"/>
        <v>0</v>
      </c>
      <c r="U780" s="16">
        <f>LOOKUP(X780, Area!A:A, Area!E:E)</f>
        <v>15</v>
      </c>
      <c r="V780" s="17" t="str">
        <f>LOOKUP(X780, Area!A:A, Area!F:F)</f>
        <v>1회</v>
      </c>
      <c r="W780" s="39" t="str">
        <f>LOOKUP(X780, Area!A:A, Area!C:C)</f>
        <v>SNA</v>
      </c>
      <c r="X780" s="4" t="s">
        <v>23</v>
      </c>
      <c r="Y780" s="4" t="s">
        <v>2676</v>
      </c>
      <c r="Z780" s="59" t="str">
        <f>IF(Y780 = "", "", IF(LOOKUP(Y780, Hotel!A:A, Hotel!B:B)=0, " ", LOOKUP(Y780, Hotel!A:A, Hotel!B:B)))</f>
        <v xml:space="preserve"> </v>
      </c>
      <c r="AA780" s="4" t="str">
        <f>IF(Y780 = "", "", IF(LOOKUP(Y780, Hotel!A:A, Hotel!C:C)=0, " ", LOOKUP(Y780, Hotel!A:A, Hotel!C:C)))</f>
        <v>http://booking.com/bf9ef97b85f19ae4f</v>
      </c>
    </row>
    <row r="781" spans="1:27" x14ac:dyDescent="0.3">
      <c r="A781" s="12" t="str">
        <f>LOOKUP(B781, Nation!B:B, Nation!A:A)</f>
        <v>아프리카</v>
      </c>
      <c r="B781" s="24" t="s">
        <v>3223</v>
      </c>
      <c r="C781" s="12" t="str">
        <f>LOOKUP(X781, Area!A:A, Area!B:B)</f>
        <v>가보로네</v>
      </c>
      <c r="D781" s="24" t="s">
        <v>3222</v>
      </c>
      <c r="E781" s="60" t="s">
        <v>1102</v>
      </c>
      <c r="F781" s="4" t="s">
        <v>3258</v>
      </c>
      <c r="G781" s="18">
        <v>43007</v>
      </c>
      <c r="H781" s="18">
        <v>43009</v>
      </c>
      <c r="I781" s="13" t="s">
        <v>3242</v>
      </c>
      <c r="J781" s="25" t="s">
        <v>28</v>
      </c>
      <c r="K781" s="41"/>
      <c r="L781" s="26">
        <v>169</v>
      </c>
      <c r="M781" s="26">
        <v>60</v>
      </c>
      <c r="N781" s="14">
        <f t="shared" si="79"/>
        <v>139</v>
      </c>
      <c r="O781" s="15">
        <f>N781*1130</f>
        <v>157070</v>
      </c>
      <c r="P781" s="35">
        <v>99</v>
      </c>
      <c r="Q781" s="35">
        <v>0</v>
      </c>
      <c r="R781" s="35">
        <f t="shared" si="77"/>
        <v>99</v>
      </c>
      <c r="S781" s="34">
        <f>R781*1130</f>
        <v>111870</v>
      </c>
      <c r="T781" s="38">
        <f t="shared" si="78"/>
        <v>45200</v>
      </c>
      <c r="U781" s="16">
        <f>LOOKUP(X781, Area!A:A, Area!E:E)</f>
        <v>21</v>
      </c>
      <c r="V781" s="17" t="str">
        <f>LOOKUP(X781, Area!A:A, Area!F:F)</f>
        <v>2회</v>
      </c>
      <c r="W781" s="39" t="str">
        <f>LOOKUP(X781, Area!A:A, Area!C:C)</f>
        <v>GBE</v>
      </c>
      <c r="X781" s="3" t="s">
        <v>3224</v>
      </c>
      <c r="Y781" s="3" t="s">
        <v>3225</v>
      </c>
      <c r="Z781" s="59">
        <f>IF(Y781 = "", "", IF(LOOKUP(Y781, Hotel!A:A, Hotel!B:B)=0, " ", LOOKUP(Y781, Hotel!A:A, Hotel!B:B)))</f>
        <v>4</v>
      </c>
      <c r="AA781" s="4" t="str">
        <f>IF(Y781 = "", "", IF(LOOKUP(Y781, Hotel!A:A, Hotel!C:C)=0, " ", LOOKUP(Y781, Hotel!A:A, Hotel!C:C)))</f>
        <v>http://booking.com/193c77beb00255d7</v>
      </c>
    </row>
    <row r="782" spans="1:27" x14ac:dyDescent="0.3">
      <c r="A782" s="12" t="str">
        <f>LOOKUP(B782, Nation!B:B, Nation!A:A)</f>
        <v>북미</v>
      </c>
      <c r="B782" s="12" t="s">
        <v>11</v>
      </c>
      <c r="C782" s="12" t="str">
        <f>LOOKUP(X782, Area!A:A, Area!B:B)</f>
        <v>뉴욕</v>
      </c>
      <c r="D782" s="12" t="s">
        <v>692</v>
      </c>
      <c r="E782" s="60" t="s">
        <v>1102</v>
      </c>
      <c r="F782" s="4" t="s">
        <v>3016</v>
      </c>
      <c r="G782" s="18">
        <v>43007</v>
      </c>
      <c r="H782" s="18">
        <v>43009</v>
      </c>
      <c r="I782" s="13" t="s">
        <v>8</v>
      </c>
      <c r="J782" s="13" t="s">
        <v>28</v>
      </c>
      <c r="K782" s="41"/>
      <c r="L782" s="14">
        <v>399</v>
      </c>
      <c r="M782" s="14">
        <v>120</v>
      </c>
      <c r="N782" s="14">
        <f t="shared" si="79"/>
        <v>339</v>
      </c>
      <c r="O782" s="15">
        <f>N782*1130</f>
        <v>383070</v>
      </c>
      <c r="P782" s="35">
        <v>279</v>
      </c>
      <c r="Q782" s="35">
        <v>0</v>
      </c>
      <c r="R782" s="35">
        <f t="shared" si="77"/>
        <v>279</v>
      </c>
      <c r="S782" s="34">
        <f>R782*1130</f>
        <v>315270</v>
      </c>
      <c r="T782" s="38">
        <f t="shared" si="78"/>
        <v>67800</v>
      </c>
      <c r="U782" s="16">
        <f>LOOKUP(X782, Area!A:A, Area!E:E)</f>
        <v>14</v>
      </c>
      <c r="V782" s="17" t="str">
        <f>LOOKUP(X782, Area!A:A, Area!F:F)</f>
        <v>직항</v>
      </c>
      <c r="W782" s="39" t="str">
        <f>LOOKUP(X782, Area!A:A, Area!C:C)</f>
        <v>JFK</v>
      </c>
      <c r="X782" s="4" t="s">
        <v>690</v>
      </c>
      <c r="Y782" s="4" t="s">
        <v>694</v>
      </c>
      <c r="Z782" s="59">
        <f>IF(Y782 = "", "", IF(LOOKUP(Y782, Hotel!A:A, Hotel!B:B)=0, " ", LOOKUP(Y782, Hotel!A:A, Hotel!B:B)))</f>
        <v>5</v>
      </c>
      <c r="AA782" s="4" t="str">
        <f>IF(Y782 = "", "", IF(LOOKUP(Y782, Hotel!A:A, Hotel!C:C)=0, " ", LOOKUP(Y782, Hotel!A:A, Hotel!C:C)))</f>
        <v>http://booking.com/46f273642ebfd00b1</v>
      </c>
    </row>
    <row r="783" spans="1:27" x14ac:dyDescent="0.3">
      <c r="A783" s="12" t="str">
        <f>LOOKUP(B783, Nation!B:B, Nation!A:A)</f>
        <v>아프리카</v>
      </c>
      <c r="B783" s="12" t="s">
        <v>188</v>
      </c>
      <c r="C783" s="12" t="str">
        <f>LOOKUP(X783, Area!A:A, Area!B:B)</f>
        <v>케이프타운</v>
      </c>
      <c r="D783" s="12" t="s">
        <v>2582</v>
      </c>
      <c r="E783" s="60" t="s">
        <v>1102</v>
      </c>
      <c r="F783" s="12" t="s">
        <v>1218</v>
      </c>
      <c r="G783" s="18">
        <v>43007</v>
      </c>
      <c r="H783" s="18">
        <v>43009</v>
      </c>
      <c r="I783" s="13" t="s">
        <v>8</v>
      </c>
      <c r="J783" s="13" t="s">
        <v>28</v>
      </c>
      <c r="K783" s="41"/>
      <c r="L783" s="14">
        <v>219</v>
      </c>
      <c r="M783" s="14">
        <v>60</v>
      </c>
      <c r="N783" s="14">
        <f t="shared" si="79"/>
        <v>189</v>
      </c>
      <c r="O783" s="15">
        <f>N783*1130</f>
        <v>213570</v>
      </c>
      <c r="P783" s="35">
        <v>169</v>
      </c>
      <c r="Q783" s="35">
        <v>0</v>
      </c>
      <c r="R783" s="35">
        <f t="shared" si="77"/>
        <v>169</v>
      </c>
      <c r="S783" s="34">
        <f>R783*1130</f>
        <v>190970</v>
      </c>
      <c r="T783" s="38">
        <f t="shared" si="78"/>
        <v>22600</v>
      </c>
      <c r="U783" s="16">
        <f>LOOKUP(X783, Area!A:A, Area!E:E)</f>
        <v>23</v>
      </c>
      <c r="V783" s="17" t="str">
        <f>LOOKUP(X783, Area!A:A, Area!F:F)</f>
        <v>1회</v>
      </c>
      <c r="W783" s="39" t="str">
        <f>LOOKUP(X783, Area!A:A, Area!C:C)</f>
        <v>CPT</v>
      </c>
      <c r="X783" s="4" t="s">
        <v>190</v>
      </c>
      <c r="Y783" s="4" t="s">
        <v>191</v>
      </c>
      <c r="Z783" s="59" t="str">
        <f>IF(Y783 = "", "", IF(LOOKUP(Y783, Hotel!A:A, Hotel!B:B)=0, " ", LOOKUP(Y783, Hotel!A:A, Hotel!B:B)))</f>
        <v xml:space="preserve"> </v>
      </c>
      <c r="AA783" s="4" t="str">
        <f>IF(Y783 = "", "", IF(LOOKUP(Y783, Hotel!A:A, Hotel!C:C)=0, " ", LOOKUP(Y783, Hotel!A:A, Hotel!C:C)))</f>
        <v>http://booking.com/b42cea673f190a2d2</v>
      </c>
    </row>
    <row r="784" spans="1:27" x14ac:dyDescent="0.3">
      <c r="A784" s="12" t="str">
        <f>LOOKUP(B784, Nation!B:B, Nation!A:A)</f>
        <v>아프리카</v>
      </c>
      <c r="B784" s="24" t="s">
        <v>2477</v>
      </c>
      <c r="C784" s="12" t="str">
        <f>LOOKUP(X784, Area!A:A, Area!B:B)</f>
        <v>가우텡 요하네스버그</v>
      </c>
      <c r="D784" s="24" t="s">
        <v>2478</v>
      </c>
      <c r="E784" s="60" t="s">
        <v>1102</v>
      </c>
      <c r="F784" s="12" t="s">
        <v>2489</v>
      </c>
      <c r="G784" s="18">
        <v>43007</v>
      </c>
      <c r="H784" s="18">
        <v>43009</v>
      </c>
      <c r="I784" s="13" t="s">
        <v>8</v>
      </c>
      <c r="J784" s="25" t="s">
        <v>28</v>
      </c>
      <c r="K784" s="41"/>
      <c r="L784" s="26">
        <v>209</v>
      </c>
      <c r="M784" s="26">
        <v>60</v>
      </c>
      <c r="N784" s="14">
        <f t="shared" si="79"/>
        <v>179</v>
      </c>
      <c r="O784" s="15">
        <f>N784*1130</f>
        <v>202270</v>
      </c>
      <c r="P784" s="34"/>
      <c r="Q784" s="34"/>
      <c r="R784" s="35">
        <f t="shared" si="77"/>
        <v>0</v>
      </c>
      <c r="S784" s="34">
        <f>R784*1130</f>
        <v>0</v>
      </c>
      <c r="T784" s="38">
        <f t="shared" si="78"/>
        <v>0</v>
      </c>
      <c r="U784" s="16">
        <f>LOOKUP(X784, Area!A:A, Area!E:E)</f>
        <v>18</v>
      </c>
      <c r="V784" s="17" t="str">
        <f>LOOKUP(X784, Area!A:A, Area!F:F)</f>
        <v>1회</v>
      </c>
      <c r="W784" s="39" t="str">
        <f>LOOKUP(X784, Area!A:A, Area!C:C)</f>
        <v>JNB</v>
      </c>
      <c r="X784" s="3" t="s">
        <v>471</v>
      </c>
      <c r="Y784" s="3" t="s">
        <v>1411</v>
      </c>
      <c r="Z784" s="59" t="str">
        <f>IF(Y784 = "", "", IF(LOOKUP(Y784, Hotel!A:A, Hotel!B:B)=0, " ", LOOKUP(Y784, Hotel!A:A, Hotel!B:B)))</f>
        <v xml:space="preserve"> </v>
      </c>
      <c r="AA784" s="4" t="str">
        <f>IF(Y784 = "", "", IF(LOOKUP(Y784, Hotel!A:A, Hotel!C:C)=0, " ", LOOKUP(Y784, Hotel!A:A, Hotel!C:C)))</f>
        <v>https://kr.hotels.com/de1734658/goldeu-lipeu-siti-tema-pakeu-yohaneseubeogeu-nam-apeulikagonghwagug-jubyuneui-hotel/</v>
      </c>
    </row>
    <row r="785" spans="1:27" x14ac:dyDescent="0.3">
      <c r="A785" s="12" t="str">
        <f>LOOKUP(B785, Nation!B:B, Nation!A:A)</f>
        <v>북미</v>
      </c>
      <c r="B785" s="3" t="s">
        <v>11</v>
      </c>
      <c r="C785" s="12" t="str">
        <f>LOOKUP(X785, Area!A:A, Area!B:B)</f>
        <v>플로리다 올렌도</v>
      </c>
      <c r="D785" s="3" t="s">
        <v>2876</v>
      </c>
      <c r="E785" s="60" t="s">
        <v>1102</v>
      </c>
      <c r="F785" s="4" t="s">
        <v>2989</v>
      </c>
      <c r="G785" s="27">
        <v>43007</v>
      </c>
      <c r="H785" s="27">
        <v>43010</v>
      </c>
      <c r="I785" s="25" t="s">
        <v>8</v>
      </c>
      <c r="J785" s="25" t="s">
        <v>12</v>
      </c>
      <c r="K785" s="51"/>
      <c r="L785" s="26">
        <v>599</v>
      </c>
      <c r="M785" s="26">
        <v>210</v>
      </c>
      <c r="N785" s="14">
        <f t="shared" si="79"/>
        <v>494</v>
      </c>
      <c r="O785" s="15">
        <f>N785*1130</f>
        <v>558220</v>
      </c>
      <c r="P785" s="34"/>
      <c r="Q785" s="34"/>
      <c r="R785" s="35">
        <f t="shared" si="77"/>
        <v>0</v>
      </c>
      <c r="S785" s="34">
        <f>R785*1130</f>
        <v>0</v>
      </c>
      <c r="T785" s="38">
        <f t="shared" si="78"/>
        <v>0</v>
      </c>
      <c r="U785" s="16">
        <f>LOOKUP(X785, Area!A:A, Area!E:E)</f>
        <v>17</v>
      </c>
      <c r="V785" s="17" t="str">
        <f>LOOKUP(X785, Area!A:A, Area!F:F)</f>
        <v>1회</v>
      </c>
      <c r="W785" s="39" t="str">
        <f>LOOKUP(X785, Area!A:A, Area!C:C)</f>
        <v>MCO</v>
      </c>
      <c r="X785" s="3" t="s">
        <v>715</v>
      </c>
      <c r="Y785" s="3" t="s">
        <v>2877</v>
      </c>
      <c r="Z785" s="59">
        <f>IF(Y785 = "", "", IF(LOOKUP(Y785, Hotel!A:A, Hotel!B:B)=0, " ", LOOKUP(Y785, Hotel!A:A, Hotel!B:B)))</f>
        <v>5</v>
      </c>
      <c r="AA785" s="4" t="str">
        <f>IF(Y785 = "", "", IF(LOOKUP(Y785, Hotel!A:A, Hotel!C:C)=0, " ", LOOKUP(Y785, Hotel!A:A, Hotel!C:C)))</f>
        <v>http://booking.com/09de3d9e82261</v>
      </c>
    </row>
    <row r="786" spans="1:27" x14ac:dyDescent="0.3">
      <c r="A786" s="12" t="str">
        <f>LOOKUP(B786, Nation!B:B, Nation!A:A)</f>
        <v>북미</v>
      </c>
      <c r="B786" s="12" t="s">
        <v>11</v>
      </c>
      <c r="C786" s="12" t="str">
        <f>LOOKUP(X786, Area!A:A, Area!B:B)</f>
        <v>콜로라도 덴버</v>
      </c>
      <c r="D786" s="12" t="s">
        <v>2783</v>
      </c>
      <c r="E786" s="60" t="s">
        <v>1102</v>
      </c>
      <c r="F786" s="4" t="s">
        <v>3015</v>
      </c>
      <c r="G786" s="18">
        <v>43007</v>
      </c>
      <c r="H786" s="18">
        <v>43009</v>
      </c>
      <c r="I786" s="13" t="s">
        <v>8</v>
      </c>
      <c r="J786" s="13" t="s">
        <v>28</v>
      </c>
      <c r="K786" s="41"/>
      <c r="L786" s="14">
        <v>309</v>
      </c>
      <c r="M786" s="14">
        <v>90</v>
      </c>
      <c r="N786" s="14">
        <f t="shared" si="79"/>
        <v>264</v>
      </c>
      <c r="O786" s="15">
        <f>N786*1130</f>
        <v>298320</v>
      </c>
      <c r="P786" s="35">
        <v>219</v>
      </c>
      <c r="Q786" s="35">
        <v>0</v>
      </c>
      <c r="R786" s="35">
        <f t="shared" si="77"/>
        <v>219</v>
      </c>
      <c r="S786" s="34">
        <f>R786*1130</f>
        <v>247470</v>
      </c>
      <c r="T786" s="38">
        <f t="shared" si="78"/>
        <v>50850</v>
      </c>
      <c r="U786" s="16">
        <f>LOOKUP(X786, Area!A:A, Area!E:E)</f>
        <v>16</v>
      </c>
      <c r="V786" s="17" t="str">
        <f>LOOKUP(X786, Area!A:A, Area!F:F)</f>
        <v>1회</v>
      </c>
      <c r="W786" s="39" t="str">
        <f>LOOKUP(X786, Area!A:A, Area!C:C)</f>
        <v>DEN</v>
      </c>
      <c r="X786" s="3" t="s">
        <v>279</v>
      </c>
      <c r="Y786" s="4" t="s">
        <v>2784</v>
      </c>
      <c r="Z786" s="59" t="str">
        <f>IF(Y786 = "", "", IF(LOOKUP(Y786, Hotel!A:A, Hotel!B:B)=0, " ", LOOKUP(Y786, Hotel!A:A, Hotel!B:B)))</f>
        <v xml:space="preserve"> </v>
      </c>
      <c r="AA786" s="4" t="str">
        <f>IF(Y786 = "", "", IF(LOOKUP(Y786, Hotel!A:A, Hotel!C:C)=0, " ", LOOKUP(Y786, Hotel!A:A, Hotel!C:C)))</f>
        <v>https://www.expedia.co.kr/Denver-Hotels-Sheraton-Denver-Downtown-Hotel.h8398.Hotel-Information</v>
      </c>
    </row>
    <row r="787" spans="1:27" x14ac:dyDescent="0.3">
      <c r="A787" s="12" t="str">
        <f>LOOKUP(B787, Nation!B:B, Nation!A:A)</f>
        <v>유럽&amp;중동</v>
      </c>
      <c r="B787" s="24" t="s">
        <v>728</v>
      </c>
      <c r="C787" s="12" t="str">
        <f>LOOKUP(X787, Area!A:A, Area!B:B)</f>
        <v>퐈포스</v>
      </c>
      <c r="D787" s="24" t="s">
        <v>2600</v>
      </c>
      <c r="E787" s="60" t="s">
        <v>1102</v>
      </c>
      <c r="F787" s="4" t="s">
        <v>3556</v>
      </c>
      <c r="G787" s="18">
        <v>43007</v>
      </c>
      <c r="H787" s="18">
        <v>43010</v>
      </c>
      <c r="I787" s="13" t="s">
        <v>8</v>
      </c>
      <c r="J787" s="25" t="s">
        <v>12</v>
      </c>
      <c r="K787" s="41"/>
      <c r="L787" s="14">
        <v>369</v>
      </c>
      <c r="M787" s="14">
        <v>120</v>
      </c>
      <c r="N787" s="14">
        <f t="shared" si="79"/>
        <v>309</v>
      </c>
      <c r="O787" s="15">
        <f>N787*1130</f>
        <v>349170</v>
      </c>
      <c r="P787" s="35">
        <v>289</v>
      </c>
      <c r="Q787" s="35">
        <v>60</v>
      </c>
      <c r="R787" s="35">
        <f t="shared" si="77"/>
        <v>259</v>
      </c>
      <c r="S787" s="34">
        <f>R787*1130</f>
        <v>292670</v>
      </c>
      <c r="T787" s="38">
        <f t="shared" si="78"/>
        <v>56500</v>
      </c>
      <c r="U787" s="16">
        <f>LOOKUP(X787, Area!A:A, Area!E:E)</f>
        <v>33</v>
      </c>
      <c r="V787" s="17" t="str">
        <f>LOOKUP(X787, Area!A:A, Area!F:F)</f>
        <v>2회</v>
      </c>
      <c r="W787" s="39" t="str">
        <f>LOOKUP(X787, Area!A:A, Area!C:C)</f>
        <v>PFO</v>
      </c>
      <c r="X787" s="3" t="s">
        <v>730</v>
      </c>
      <c r="Y787" s="4" t="s">
        <v>2738</v>
      </c>
      <c r="Z787" s="59">
        <f>IF(Y787 = "", "", IF(LOOKUP(Y787, Hotel!A:A, Hotel!B:B)=0, " ", LOOKUP(Y787, Hotel!A:A, Hotel!B:B)))</f>
        <v>5</v>
      </c>
      <c r="AA787" s="4" t="str">
        <f>IF(Y787 = "", "", IF(LOOKUP(Y787, Hotel!A:A, Hotel!C:C)=0, " ", LOOKUP(Y787, Hotel!A:A, Hotel!C:C)))</f>
        <v xml:space="preserve"> </v>
      </c>
    </row>
    <row r="788" spans="1:27" x14ac:dyDescent="0.3">
      <c r="A788" s="12" t="str">
        <f>LOOKUP(B788, Nation!B:B, Nation!A:A)</f>
        <v>북미</v>
      </c>
      <c r="B788" s="12" t="s">
        <v>11</v>
      </c>
      <c r="C788" s="12" t="str">
        <f>LOOKUP(X788, Area!A:A, Area!B:B)</f>
        <v>플로리다 마이애미</v>
      </c>
      <c r="D788" s="12" t="s">
        <v>2601</v>
      </c>
      <c r="E788" s="60" t="s">
        <v>1102</v>
      </c>
      <c r="F788" s="12" t="s">
        <v>2765</v>
      </c>
      <c r="G788" s="18">
        <v>43008</v>
      </c>
      <c r="H788" s="18">
        <v>43010</v>
      </c>
      <c r="I788" s="13" t="s">
        <v>2</v>
      </c>
      <c r="J788" s="13" t="s">
        <v>28</v>
      </c>
      <c r="K788" s="41"/>
      <c r="L788" s="14">
        <v>399</v>
      </c>
      <c r="M788" s="14">
        <v>120</v>
      </c>
      <c r="N788" s="14">
        <f t="shared" si="79"/>
        <v>339</v>
      </c>
      <c r="O788" s="15">
        <f>N788*1130</f>
        <v>383070</v>
      </c>
      <c r="P788" s="35">
        <v>319</v>
      </c>
      <c r="Q788" s="35">
        <v>0</v>
      </c>
      <c r="R788" s="35">
        <f t="shared" si="77"/>
        <v>319</v>
      </c>
      <c r="S788" s="34">
        <f>R788*1130</f>
        <v>360470</v>
      </c>
      <c r="T788" s="38">
        <f t="shared" si="78"/>
        <v>22600</v>
      </c>
      <c r="U788" s="16">
        <f>LOOKUP(X788, Area!A:A, Area!E:E)</f>
        <v>18</v>
      </c>
      <c r="V788" s="17" t="str">
        <f>LOOKUP(X788, Area!A:A, Area!F:F)</f>
        <v>1회</v>
      </c>
      <c r="W788" s="39" t="str">
        <f>LOOKUP(X788, Area!A:A, Area!C:C)</f>
        <v>MIA</v>
      </c>
      <c r="X788" s="4" t="s">
        <v>644</v>
      </c>
      <c r="Y788" s="4" t="s">
        <v>643</v>
      </c>
      <c r="Z788" s="59" t="str">
        <f>IF(Y788 = "", "", IF(LOOKUP(Y788, Hotel!A:A, Hotel!B:B)=0, " ", LOOKUP(Y788, Hotel!A:A, Hotel!B:B)))</f>
        <v xml:space="preserve"> </v>
      </c>
      <c r="AA788" s="4" t="str">
        <f>IF(Y788 = "", "", IF(LOOKUP(Y788, Hotel!A:A, Hotel!C:C)=0, " ", LOOKUP(Y788, Hotel!A:A, Hotel!C:C)))</f>
        <v>http://booking.com/b9001f237b21</v>
      </c>
    </row>
    <row r="789" spans="1:27" x14ac:dyDescent="0.3">
      <c r="A789" s="12" t="str">
        <f>LOOKUP(B789, Nation!B:B, Nation!A:A)</f>
        <v>유럽&amp;중동</v>
      </c>
      <c r="B789" s="12" t="s">
        <v>0</v>
      </c>
      <c r="C789" s="12" t="str">
        <f>LOOKUP(X789, Area!A:A, Area!B:B)</f>
        <v>두바이</v>
      </c>
      <c r="D789" s="24" t="s">
        <v>2753</v>
      </c>
      <c r="E789" s="60" t="s">
        <v>1102</v>
      </c>
      <c r="F789" s="4" t="s">
        <v>4031</v>
      </c>
      <c r="G789" s="18">
        <v>43009</v>
      </c>
      <c r="H789" s="18">
        <v>43013</v>
      </c>
      <c r="I789" s="13" t="s">
        <v>4029</v>
      </c>
      <c r="J789" s="25" t="s">
        <v>12</v>
      </c>
      <c r="K789" s="42"/>
      <c r="L789" s="14">
        <v>1339</v>
      </c>
      <c r="M789" s="14">
        <v>480</v>
      </c>
      <c r="N789" s="14">
        <f t="shared" si="79"/>
        <v>1099</v>
      </c>
      <c r="O789" s="15">
        <f>N789*1130</f>
        <v>1241870</v>
      </c>
      <c r="P789" s="34"/>
      <c r="Q789" s="34"/>
      <c r="R789" s="35"/>
      <c r="S789" s="34"/>
      <c r="T789" s="38"/>
      <c r="U789" s="16">
        <f>LOOKUP(X789, Area!A:A, Area!E:E)</f>
        <v>10</v>
      </c>
      <c r="V789" s="17" t="str">
        <f>LOOKUP(X789, Area!A:A, Area!F:F)</f>
        <v>직항</v>
      </c>
      <c r="W789" s="39" t="str">
        <f>LOOKUP(X789, Area!A:A, Area!C:C)</f>
        <v>DXB</v>
      </c>
      <c r="X789" s="3" t="s">
        <v>2752</v>
      </c>
      <c r="Y789" s="3" t="s">
        <v>2575</v>
      </c>
      <c r="Z789" s="59" t="str">
        <f>IF(Y789 = "", "", IF(LOOKUP(Y789, Hotel!A:A, Hotel!B:B)=0, " ", LOOKUP(Y789, Hotel!A:A, Hotel!B:B)))</f>
        <v xml:space="preserve"> </v>
      </c>
      <c r="AA789" s="4" t="str">
        <f>IF(Y789 = "", "", IF(LOOKUP(Y789, Hotel!A:A, Hotel!C:C)=0, " ", LOOKUP(Y789, Hotel!A:A, Hotel!C:C)))</f>
        <v>http://booking.com/dbb7699048ffd1f6</v>
      </c>
    </row>
    <row r="790" spans="1:27" x14ac:dyDescent="0.3">
      <c r="A790" s="12" t="str">
        <f>LOOKUP(B790, Nation!B:B, Nation!A:A)</f>
        <v>유럽&amp;중동</v>
      </c>
      <c r="B790" s="12" t="s">
        <v>196</v>
      </c>
      <c r="C790" s="12" t="str">
        <f>LOOKUP(X790, Area!A:A, Area!B:B)</f>
        <v>마라케시</v>
      </c>
      <c r="D790" s="12" t="s">
        <v>615</v>
      </c>
      <c r="E790" s="60" t="s">
        <v>1102</v>
      </c>
      <c r="F790" s="4" t="s">
        <v>3799</v>
      </c>
      <c r="G790" s="27">
        <v>43009</v>
      </c>
      <c r="H790" s="27">
        <v>43013</v>
      </c>
      <c r="I790" s="13" t="s">
        <v>3800</v>
      </c>
      <c r="J790" s="13" t="s">
        <v>3</v>
      </c>
      <c r="K790" s="41"/>
      <c r="L790" s="14">
        <v>849</v>
      </c>
      <c r="M790" s="14">
        <v>300</v>
      </c>
      <c r="N790" s="14">
        <f t="shared" si="79"/>
        <v>699</v>
      </c>
      <c r="O790" s="15">
        <f>N790*1130</f>
        <v>789870</v>
      </c>
      <c r="P790" s="34"/>
      <c r="Q790" s="34"/>
      <c r="R790" s="35">
        <f t="shared" ref="R790:R798" si="80">(((P790*2)-Q790)/2)</f>
        <v>0</v>
      </c>
      <c r="S790" s="34">
        <f>R790*1130</f>
        <v>0</v>
      </c>
      <c r="T790" s="38">
        <f t="shared" ref="T790:T798" si="81">IF(R790&gt;0, O790-S790, 0)</f>
        <v>0</v>
      </c>
      <c r="U790" s="16">
        <f>LOOKUP(X790, Area!A:A, Area!E:E)</f>
        <v>25</v>
      </c>
      <c r="V790" s="17" t="str">
        <f>LOOKUP(X790, Area!A:A, Area!F:F)</f>
        <v>1회</v>
      </c>
      <c r="W790" s="39" t="str">
        <f>LOOKUP(X790, Area!A:A, Area!C:C)</f>
        <v>RAK</v>
      </c>
      <c r="X790" s="4" t="s">
        <v>617</v>
      </c>
      <c r="Y790" s="4" t="s">
        <v>616</v>
      </c>
      <c r="Z790" s="59" t="str">
        <f>IF(Y790 = "", "", IF(LOOKUP(Y790, Hotel!A:A, Hotel!B:B)=0, " ", LOOKUP(Y790, Hotel!A:A, Hotel!B:B)))</f>
        <v xml:space="preserve"> </v>
      </c>
      <c r="AA790" s="4" t="str">
        <f>IF(Y790 = "", "", IF(LOOKUP(Y790, Hotel!A:A, Hotel!C:C)=0, " ", LOOKUP(Y790, Hotel!A:A, Hotel!C:C)))</f>
        <v>http://booking.com/da5b33a7c277d71</v>
      </c>
    </row>
    <row r="791" spans="1:27" x14ac:dyDescent="0.3">
      <c r="A791" s="12" t="str">
        <f>LOOKUP(B791, Nation!B:B, Nation!A:A)</f>
        <v>유럽&amp;중동</v>
      </c>
      <c r="B791" s="12" t="s">
        <v>17</v>
      </c>
      <c r="C791" s="12" t="str">
        <f>LOOKUP(X791, Area!A:A, Area!B:B)</f>
        <v>암스테르담</v>
      </c>
      <c r="D791" s="12" t="s">
        <v>3298</v>
      </c>
      <c r="E791" s="60" t="s">
        <v>1102</v>
      </c>
      <c r="F791" s="4" t="s">
        <v>3306</v>
      </c>
      <c r="G791" s="18">
        <v>43013</v>
      </c>
      <c r="H791" s="18">
        <v>43017</v>
      </c>
      <c r="I791" s="13" t="s">
        <v>3302</v>
      </c>
      <c r="J791" s="13" t="s">
        <v>3299</v>
      </c>
      <c r="K791" s="41"/>
      <c r="L791" s="14">
        <v>759</v>
      </c>
      <c r="M791" s="14">
        <v>270</v>
      </c>
      <c r="N791" s="14">
        <f t="shared" si="79"/>
        <v>624</v>
      </c>
      <c r="O791" s="15">
        <f>N791*1130</f>
        <v>705120</v>
      </c>
      <c r="P791" s="34"/>
      <c r="Q791" s="34"/>
      <c r="R791" s="35">
        <f t="shared" si="80"/>
        <v>0</v>
      </c>
      <c r="S791" s="34">
        <f>R791*1130</f>
        <v>0</v>
      </c>
      <c r="T791" s="38">
        <f t="shared" si="81"/>
        <v>0</v>
      </c>
      <c r="U791" s="16">
        <f>LOOKUP(X791, Area!A:A, Area!E:E)</f>
        <v>11</v>
      </c>
      <c r="V791" s="17" t="str">
        <f>LOOKUP(X791, Area!A:A, Area!F:F)</f>
        <v>직항</v>
      </c>
      <c r="W791" s="39" t="str">
        <f>LOOKUP(X791, Area!A:A, Area!C:C)</f>
        <v>AMS</v>
      </c>
      <c r="X791" s="4" t="s">
        <v>20</v>
      </c>
      <c r="Y791" s="4" t="s">
        <v>3300</v>
      </c>
      <c r="Z791" s="59" t="str">
        <f>IF(Y791 = "", "", IF(LOOKUP(Y791, Hotel!A:A, Hotel!B:B)=0, " ", LOOKUP(Y791, Hotel!A:A, Hotel!B:B)))</f>
        <v xml:space="preserve"> </v>
      </c>
      <c r="AA791" s="4" t="str">
        <f>IF(Y791 = "", "", IF(LOOKUP(Y791, Hotel!A:A, Hotel!C:C)=0, " ", LOOKUP(Y791, Hotel!A:A, Hotel!C:C)))</f>
        <v>http://booking.com/dbb7699048ffd1f6</v>
      </c>
    </row>
    <row r="792" spans="1:27" x14ac:dyDescent="0.3">
      <c r="A792" s="12" t="str">
        <f>LOOKUP(B792, Nation!B:B, Nation!A:A)</f>
        <v>유럽&amp;중동</v>
      </c>
      <c r="B792" s="24" t="s">
        <v>3229</v>
      </c>
      <c r="C792" s="12" t="str">
        <f>LOOKUP(X792, Area!A:A, Area!B:B)</f>
        <v>겔웨이 베이</v>
      </c>
      <c r="D792" s="24" t="s">
        <v>3290</v>
      </c>
      <c r="E792" s="60" t="s">
        <v>1102</v>
      </c>
      <c r="F792" s="4" t="s">
        <v>3305</v>
      </c>
      <c r="G792" s="18">
        <v>43013</v>
      </c>
      <c r="H792" s="18">
        <v>43016</v>
      </c>
      <c r="I792" s="13" t="s">
        <v>2495</v>
      </c>
      <c r="J792" s="25" t="s">
        <v>2520</v>
      </c>
      <c r="K792" s="41"/>
      <c r="L792" s="26">
        <v>169</v>
      </c>
      <c r="M792" s="26">
        <v>60</v>
      </c>
      <c r="N792" s="14">
        <f t="shared" si="79"/>
        <v>139</v>
      </c>
      <c r="O792" s="15">
        <f>N792*1130</f>
        <v>157070</v>
      </c>
      <c r="P792" s="34"/>
      <c r="Q792" s="34"/>
      <c r="R792" s="35">
        <f t="shared" si="80"/>
        <v>0</v>
      </c>
      <c r="S792" s="34">
        <f>R792*1130</f>
        <v>0</v>
      </c>
      <c r="T792" s="38">
        <f t="shared" si="81"/>
        <v>0</v>
      </c>
      <c r="U792" s="16">
        <f>LOOKUP(X792, Area!A:A, Area!E:E)</f>
        <v>15</v>
      </c>
      <c r="V792" s="17" t="str">
        <f>LOOKUP(X792, Area!A:A, Area!F:F)</f>
        <v>1회</v>
      </c>
      <c r="W792" s="39" t="str">
        <f>LOOKUP(X792, Area!A:A, Area!C:C)</f>
        <v>SNN</v>
      </c>
      <c r="X792" s="3" t="s">
        <v>3227</v>
      </c>
      <c r="Y792" s="3" t="s">
        <v>3291</v>
      </c>
      <c r="Z792" s="59" t="str">
        <f>IF(Y792 = "", "", IF(LOOKUP(Y792, Hotel!A:A, Hotel!B:B)=0, " ", LOOKUP(Y792, Hotel!A:A, Hotel!B:B)))</f>
        <v xml:space="preserve"> </v>
      </c>
      <c r="AA792" s="4" t="str">
        <f>IF(Y792 = "", "", IF(LOOKUP(Y792, Hotel!A:A, Hotel!C:C)=0, " ", LOOKUP(Y792, Hotel!A:A, Hotel!C:C)))</f>
        <v>https://www.hotelscombined.com/Hotel/Oranmore_Lodge_Hotel_Conference_And_Leisure_Centre_Galway.htm</v>
      </c>
    </row>
    <row r="793" spans="1:27" x14ac:dyDescent="0.3">
      <c r="A793" s="12" t="str">
        <f>LOOKUP(B793, Nation!B:B, Nation!A:A)</f>
        <v>북미</v>
      </c>
      <c r="B793" s="12" t="s">
        <v>11</v>
      </c>
      <c r="C793" s="12" t="str">
        <f>LOOKUP(X793, Area!A:A, Area!B:B)</f>
        <v>플로리다 올렌도</v>
      </c>
      <c r="D793" s="12" t="s">
        <v>718</v>
      </c>
      <c r="E793" s="60" t="s">
        <v>1102</v>
      </c>
      <c r="F793" s="12" t="s">
        <v>2703</v>
      </c>
      <c r="G793" s="18">
        <v>43013</v>
      </c>
      <c r="H793" s="18">
        <v>43016</v>
      </c>
      <c r="I793" s="13" t="s">
        <v>18</v>
      </c>
      <c r="J793" s="13" t="s">
        <v>12</v>
      </c>
      <c r="K793" s="41"/>
      <c r="L793" s="14">
        <v>309</v>
      </c>
      <c r="M793" s="14">
        <v>90</v>
      </c>
      <c r="N793" s="14">
        <f t="shared" si="79"/>
        <v>264</v>
      </c>
      <c r="O793" s="15">
        <f>N793*1130</f>
        <v>298320</v>
      </c>
      <c r="P793" s="35">
        <v>239</v>
      </c>
      <c r="Q793" s="35">
        <v>60</v>
      </c>
      <c r="R793" s="35">
        <f t="shared" si="80"/>
        <v>209</v>
      </c>
      <c r="S793" s="34">
        <f>R793*1130</f>
        <v>236170</v>
      </c>
      <c r="T793" s="38">
        <f t="shared" si="81"/>
        <v>62150</v>
      </c>
      <c r="U793" s="16">
        <f>LOOKUP(X793, Area!A:A, Area!E:E)</f>
        <v>17</v>
      </c>
      <c r="V793" s="17" t="str">
        <f>LOOKUP(X793, Area!A:A, Area!F:F)</f>
        <v>1회</v>
      </c>
      <c r="W793" s="39" t="str">
        <f>LOOKUP(X793, Area!A:A, Area!C:C)</f>
        <v>MCO</v>
      </c>
      <c r="X793" s="4" t="s">
        <v>715</v>
      </c>
      <c r="Y793" s="4" t="s">
        <v>2603</v>
      </c>
      <c r="Z793" s="59" t="str">
        <f>IF(Y793 = "", "", IF(LOOKUP(Y793, Hotel!A:A, Hotel!B:B)=0, " ", LOOKUP(Y793, Hotel!A:A, Hotel!B:B)))</f>
        <v xml:space="preserve"> </v>
      </c>
      <c r="AA793" s="4" t="str">
        <f>IF(Y793 = "", "", IF(LOOKUP(Y793, Hotel!A:A, Hotel!C:C)=0, " ", LOOKUP(Y793, Hotel!A:A, Hotel!C:C)))</f>
        <v>http://booking.com/b919be4ef490</v>
      </c>
    </row>
    <row r="794" spans="1:27" x14ac:dyDescent="0.3">
      <c r="A794" s="12" t="str">
        <f>LOOKUP(B794, Nation!B:B, Nation!A:A)</f>
        <v>북미</v>
      </c>
      <c r="B794" s="4" t="s">
        <v>11</v>
      </c>
      <c r="C794" s="12" t="str">
        <f>LOOKUP(X794, Area!A:A, Area!B:B)</f>
        <v>산안토니오</v>
      </c>
      <c r="D794" s="4" t="s">
        <v>3727</v>
      </c>
      <c r="E794" s="60" t="s">
        <v>1102</v>
      </c>
      <c r="F794" s="4" t="s">
        <v>3906</v>
      </c>
      <c r="G794" s="18">
        <v>43014</v>
      </c>
      <c r="H794" s="18">
        <v>43016</v>
      </c>
      <c r="I794" s="13" t="s">
        <v>8</v>
      </c>
      <c r="J794" s="13" t="s">
        <v>28</v>
      </c>
      <c r="K794" s="49"/>
      <c r="L794" s="32">
        <v>309</v>
      </c>
      <c r="M794" s="32">
        <v>90</v>
      </c>
      <c r="N794" s="14">
        <f t="shared" si="79"/>
        <v>264</v>
      </c>
      <c r="O794" s="15">
        <f>N794*1130</f>
        <v>298320</v>
      </c>
      <c r="P794" s="35">
        <v>219</v>
      </c>
      <c r="Q794" s="35"/>
      <c r="R794" s="35">
        <f t="shared" si="80"/>
        <v>219</v>
      </c>
      <c r="S794" s="34">
        <f>R794*1130</f>
        <v>247470</v>
      </c>
      <c r="T794" s="38">
        <f t="shared" si="81"/>
        <v>50850</v>
      </c>
      <c r="U794" s="16">
        <f>LOOKUP(X794, Area!A:A, Area!E:E)</f>
        <v>17</v>
      </c>
      <c r="V794" s="17" t="str">
        <f>LOOKUP(X794, Area!A:A, Area!F:F)</f>
        <v>1회</v>
      </c>
      <c r="W794" s="39" t="str">
        <f>LOOKUP(X794, Area!A:A, Area!C:C)</f>
        <v>SAT</v>
      </c>
      <c r="X794" s="4" t="s">
        <v>3377</v>
      </c>
      <c r="Y794" s="4" t="s">
        <v>3728</v>
      </c>
      <c r="Z794" s="59" t="str">
        <f>IF(Y794 = "", "", IF(LOOKUP(Y794, Hotel!A:A, Hotel!B:B)=0, " ", LOOKUP(Y794, Hotel!A:A, Hotel!B:B)))</f>
        <v xml:space="preserve"> </v>
      </c>
      <c r="AA794" s="4" t="str">
        <f>IF(Y794 = "", "", IF(LOOKUP(Y794, Hotel!A:A, Hotel!C:C)=0, " ", LOOKUP(Y794, Hotel!A:A, Hotel!C:C)))</f>
        <v>http://booking.com/eefe0a90b362</v>
      </c>
    </row>
    <row r="795" spans="1:27" x14ac:dyDescent="0.3">
      <c r="A795" s="12" t="str">
        <f>LOOKUP(B795, Nation!B:B, Nation!A:A)</f>
        <v>북미</v>
      </c>
      <c r="B795" s="3" t="s">
        <v>11</v>
      </c>
      <c r="C795" s="12" t="str">
        <f>LOOKUP(X795, Area!A:A, Area!B:B)</f>
        <v>플로리다 올렌도</v>
      </c>
      <c r="D795" s="3" t="s">
        <v>2876</v>
      </c>
      <c r="E795" s="60" t="s">
        <v>1102</v>
      </c>
      <c r="F795" s="4" t="s">
        <v>3195</v>
      </c>
      <c r="G795" s="27">
        <v>43014</v>
      </c>
      <c r="H795" s="27">
        <v>43017</v>
      </c>
      <c r="I795" s="25" t="s">
        <v>8</v>
      </c>
      <c r="J795" s="25" t="s">
        <v>12</v>
      </c>
      <c r="K795" s="51"/>
      <c r="L795" s="26">
        <v>599</v>
      </c>
      <c r="M795" s="26">
        <v>210</v>
      </c>
      <c r="N795" s="14">
        <f t="shared" si="79"/>
        <v>494</v>
      </c>
      <c r="O795" s="15">
        <f>N795*1130</f>
        <v>558220</v>
      </c>
      <c r="P795" s="34"/>
      <c r="Q795" s="34"/>
      <c r="R795" s="35">
        <f t="shared" si="80"/>
        <v>0</v>
      </c>
      <c r="S795" s="34">
        <f>R795*1130</f>
        <v>0</v>
      </c>
      <c r="T795" s="38">
        <f t="shared" si="81"/>
        <v>0</v>
      </c>
      <c r="U795" s="16">
        <f>LOOKUP(X795, Area!A:A, Area!E:E)</f>
        <v>17</v>
      </c>
      <c r="V795" s="17" t="str">
        <f>LOOKUP(X795, Area!A:A, Area!F:F)</f>
        <v>1회</v>
      </c>
      <c r="W795" s="39" t="str">
        <f>LOOKUP(X795, Area!A:A, Area!C:C)</f>
        <v>MCO</v>
      </c>
      <c r="X795" s="3" t="s">
        <v>715</v>
      </c>
      <c r="Y795" s="3" t="s">
        <v>2877</v>
      </c>
      <c r="Z795" s="59">
        <f>IF(Y795 = "", "", IF(LOOKUP(Y795, Hotel!A:A, Hotel!B:B)=0, " ", LOOKUP(Y795, Hotel!A:A, Hotel!B:B)))</f>
        <v>5</v>
      </c>
      <c r="AA795" s="4" t="str">
        <f>IF(Y795 = "", "", IF(LOOKUP(Y795, Hotel!A:A, Hotel!C:C)=0, " ", LOOKUP(Y795, Hotel!A:A, Hotel!C:C)))</f>
        <v>http://booking.com/09de3d9e82261</v>
      </c>
    </row>
    <row r="796" spans="1:27" x14ac:dyDescent="0.3">
      <c r="A796" s="12" t="str">
        <f>LOOKUP(B796, Nation!B:B, Nation!A:A)</f>
        <v>유럽&amp;중동</v>
      </c>
      <c r="B796" s="24" t="s">
        <v>299</v>
      </c>
      <c r="C796" s="12" t="str">
        <f>LOOKUP(X796, Area!A:A, Area!B:B)</f>
        <v>코르크</v>
      </c>
      <c r="D796" s="24" t="s">
        <v>2638</v>
      </c>
      <c r="E796" s="60" t="s">
        <v>1102</v>
      </c>
      <c r="F796" s="12" t="s">
        <v>2686</v>
      </c>
      <c r="G796" s="27">
        <v>43015</v>
      </c>
      <c r="H796" s="27">
        <v>43017</v>
      </c>
      <c r="I796" s="25" t="s">
        <v>2</v>
      </c>
      <c r="J796" s="25" t="s">
        <v>2687</v>
      </c>
      <c r="K796" s="51"/>
      <c r="L796" s="26">
        <v>209</v>
      </c>
      <c r="M796" s="26">
        <v>60</v>
      </c>
      <c r="N796" s="14">
        <f t="shared" si="79"/>
        <v>179</v>
      </c>
      <c r="O796" s="15">
        <f>N796*1130</f>
        <v>202270</v>
      </c>
      <c r="P796" s="34"/>
      <c r="Q796" s="34"/>
      <c r="R796" s="35">
        <f t="shared" si="80"/>
        <v>0</v>
      </c>
      <c r="S796" s="34">
        <f>R796*1130</f>
        <v>0</v>
      </c>
      <c r="T796" s="38">
        <f t="shared" si="81"/>
        <v>0</v>
      </c>
      <c r="U796" s="16">
        <f>LOOKUP(X796, Area!A:A, Area!E:E)</f>
        <v>15</v>
      </c>
      <c r="V796" s="17" t="str">
        <f>LOOKUP(X796, Area!A:A, Area!F:F)</f>
        <v>1회</v>
      </c>
      <c r="W796" s="39" t="str">
        <f>LOOKUP(X796, Area!A:A, Area!C:C)</f>
        <v>ORK</v>
      </c>
      <c r="X796" s="3" t="s">
        <v>2639</v>
      </c>
      <c r="Y796" s="3" t="s">
        <v>2640</v>
      </c>
      <c r="Z796" s="59" t="str">
        <f>IF(Y796 = "", "", IF(LOOKUP(Y796, Hotel!A:A, Hotel!B:B)=0, " ", LOOKUP(Y796, Hotel!A:A, Hotel!B:B)))</f>
        <v xml:space="preserve"> </v>
      </c>
      <c r="AA796" s="4" t="str">
        <f>IF(Y796 = "", "", IF(LOOKUP(Y796, Hotel!A:A, Hotel!C:C)=0, " ", LOOKUP(Y796, Hotel!A:A, Hotel!C:C)))</f>
        <v>http://booking.com/eef6eb3601ee</v>
      </c>
    </row>
    <row r="797" spans="1:27" x14ac:dyDescent="0.3">
      <c r="A797" s="12" t="str">
        <f>LOOKUP(B797, Nation!B:B, Nation!A:A)</f>
        <v>유럽&amp;중동</v>
      </c>
      <c r="B797" s="24" t="s">
        <v>2693</v>
      </c>
      <c r="C797" s="12" t="str">
        <f>LOOKUP(X797, Area!A:A, Area!B:B)</f>
        <v>페트라</v>
      </c>
      <c r="D797" s="24" t="s">
        <v>2691</v>
      </c>
      <c r="E797" s="60" t="s">
        <v>1102</v>
      </c>
      <c r="F797" s="12" t="s">
        <v>2688</v>
      </c>
      <c r="G797" s="27">
        <v>43016</v>
      </c>
      <c r="H797" s="27">
        <v>43018</v>
      </c>
      <c r="I797" s="25" t="s">
        <v>2689</v>
      </c>
      <c r="J797" s="25" t="s">
        <v>2687</v>
      </c>
      <c r="K797" s="51"/>
      <c r="L797" s="26">
        <v>469</v>
      </c>
      <c r="M797" s="26">
        <v>180</v>
      </c>
      <c r="N797" s="14">
        <f t="shared" si="79"/>
        <v>379</v>
      </c>
      <c r="O797" s="15">
        <f>N797*1130</f>
        <v>428270</v>
      </c>
      <c r="P797" s="34"/>
      <c r="Q797" s="34"/>
      <c r="R797" s="35">
        <f t="shared" si="80"/>
        <v>0</v>
      </c>
      <c r="S797" s="34">
        <f>R797*1130</f>
        <v>0</v>
      </c>
      <c r="T797" s="38">
        <f t="shared" si="81"/>
        <v>0</v>
      </c>
      <c r="U797" s="16">
        <f>LOOKUP(X797, Area!A:A, Area!E:E)</f>
        <v>0</v>
      </c>
      <c r="V797" s="17" t="str">
        <f>LOOKUP(X797, Area!A:A, Area!F:F)</f>
        <v>없음</v>
      </c>
      <c r="W797" s="39" t="str">
        <f>LOOKUP(X797, Area!A:A, Area!C:C)</f>
        <v>ETH</v>
      </c>
      <c r="X797" s="3" t="s">
        <v>2692</v>
      </c>
      <c r="Y797" s="3" t="s">
        <v>2690</v>
      </c>
      <c r="Z797" s="59" t="str">
        <f>IF(Y797 = "", "", IF(LOOKUP(Y797, Hotel!A:A, Hotel!B:B)=0, " ", LOOKUP(Y797, Hotel!A:A, Hotel!B:B)))</f>
        <v xml:space="preserve"> </v>
      </c>
      <c r="AA797" s="4" t="str">
        <f>IF(Y797 = "", "", IF(LOOKUP(Y797, Hotel!A:A, Hotel!C:C)=0, " ", LOOKUP(Y797, Hotel!A:A, Hotel!C:C)))</f>
        <v>http://booking.com/79f4ea1c2707ab5</v>
      </c>
    </row>
    <row r="798" spans="1:27" x14ac:dyDescent="0.3">
      <c r="A798" s="12" t="str">
        <f>LOOKUP(B798, Nation!B:B, Nation!A:A)</f>
        <v>오세아니아</v>
      </c>
      <c r="B798" s="12" t="s">
        <v>3614</v>
      </c>
      <c r="C798" s="12" t="str">
        <f>LOOKUP(X798, Area!A:A, Area!B:B)</f>
        <v>퀸즈랜드 헤이먼드섬</v>
      </c>
      <c r="D798" s="12" t="s">
        <v>3615</v>
      </c>
      <c r="E798" s="60" t="s">
        <v>1102</v>
      </c>
      <c r="F798" s="4" t="s">
        <v>3783</v>
      </c>
      <c r="G798" s="27">
        <v>43019</v>
      </c>
      <c r="H798" s="27">
        <v>43024</v>
      </c>
      <c r="I798" s="13" t="s">
        <v>3781</v>
      </c>
      <c r="J798" s="13" t="s">
        <v>3616</v>
      </c>
      <c r="K798" s="47"/>
      <c r="L798" s="14">
        <v>1919</v>
      </c>
      <c r="M798" s="14">
        <v>690</v>
      </c>
      <c r="N798" s="14">
        <f t="shared" si="79"/>
        <v>1574</v>
      </c>
      <c r="O798" s="15">
        <f>N798*1130</f>
        <v>1778620</v>
      </c>
      <c r="P798" s="34"/>
      <c r="Q798" s="34"/>
      <c r="R798" s="35">
        <f t="shared" si="80"/>
        <v>0</v>
      </c>
      <c r="S798" s="34">
        <f>R798*1130</f>
        <v>0</v>
      </c>
      <c r="T798" s="38">
        <f t="shared" si="81"/>
        <v>0</v>
      </c>
      <c r="U798" s="16">
        <f>LOOKUP(X798, Area!A:A, Area!E:E)</f>
        <v>27</v>
      </c>
      <c r="V798" s="17" t="str">
        <f>LOOKUP(X798, Area!A:A, Area!F:F)</f>
        <v>1회</v>
      </c>
      <c r="W798" s="39" t="str">
        <f>LOOKUP(X798, Area!A:A, Area!C:C)</f>
        <v>HTI</v>
      </c>
      <c r="X798" s="4" t="s">
        <v>3612</v>
      </c>
      <c r="Y798" s="4" t="s">
        <v>3613</v>
      </c>
      <c r="Z798" s="59" t="str">
        <f>IF(Y798 = "", "", IF(LOOKUP(Y798, Hotel!A:A, Hotel!B:B)=0, " ", LOOKUP(Y798, Hotel!A:A, Hotel!B:B)))</f>
        <v xml:space="preserve"> </v>
      </c>
      <c r="AA798" s="4" t="str">
        <f>IF(Y798 = "", "", IF(LOOKUP(Y798, Hotel!A:A, Hotel!C:C)=0, " ", LOOKUP(Y798, Hotel!A:A, Hotel!C:C)))</f>
        <v>http://booking.com/1e3c13e0afc235820</v>
      </c>
    </row>
    <row r="799" spans="1:27" x14ac:dyDescent="0.3">
      <c r="A799" s="12" t="str">
        <f>LOOKUP(B799, Nation!B:B, Nation!A:A)</f>
        <v>케리비안&amp;멕시코</v>
      </c>
      <c r="B799" s="4" t="s">
        <v>81</v>
      </c>
      <c r="C799" s="12" t="str">
        <f>LOOKUP(X799, Area!A:A, Area!B:B)</f>
        <v>킨 타나로</v>
      </c>
      <c r="D799" s="4" t="s">
        <v>4005</v>
      </c>
      <c r="E799" s="60" t="s">
        <v>1102</v>
      </c>
      <c r="F799" s="3" t="s">
        <v>4083</v>
      </c>
      <c r="G799" s="18">
        <v>43019</v>
      </c>
      <c r="H799" s="18">
        <v>43023</v>
      </c>
      <c r="I799" s="13" t="s">
        <v>15</v>
      </c>
      <c r="J799" s="13" t="s">
        <v>3</v>
      </c>
      <c r="K799" s="41"/>
      <c r="L799" s="32">
        <v>1149</v>
      </c>
      <c r="M799" s="32">
        <v>420</v>
      </c>
      <c r="N799" s="14">
        <f t="shared" si="79"/>
        <v>939</v>
      </c>
      <c r="O799" s="15">
        <f>N799*1130</f>
        <v>1061070</v>
      </c>
      <c r="P799" s="35"/>
      <c r="Q799" s="35"/>
      <c r="R799" s="35"/>
      <c r="S799" s="34"/>
      <c r="T799" s="38"/>
      <c r="U799" s="16">
        <f>LOOKUP(X799, Area!A:A, Area!E:E)</f>
        <v>24</v>
      </c>
      <c r="V799" s="17" t="str">
        <f>LOOKUP(X799, Area!A:A, Area!F:F)</f>
        <v>1회</v>
      </c>
      <c r="W799" s="39" t="str">
        <f>LOOKUP(X799, Area!A:A, Area!C:C)</f>
        <v>CUN</v>
      </c>
      <c r="X799" s="4" t="s">
        <v>781</v>
      </c>
      <c r="Y799" s="4" t="s">
        <v>4079</v>
      </c>
      <c r="Z799" s="4"/>
      <c r="AA799" s="4" t="str">
        <f>IF(Y799 = "", "", IF(LOOKUP(Y799, Hotel!A:A, Hotel!C:C)=0, " ", LOOKUP(Y799, Hotel!A:A, Hotel!C:C)))</f>
        <v>http://booking.com/a0ba87440d576b</v>
      </c>
    </row>
    <row r="800" spans="1:27" x14ac:dyDescent="0.3">
      <c r="A800" s="12" t="str">
        <f>LOOKUP(B800, Nation!B:B, Nation!A:A)</f>
        <v>북미</v>
      </c>
      <c r="B800" s="12" t="s">
        <v>11</v>
      </c>
      <c r="C800" s="12" t="str">
        <f>LOOKUP(X800, Area!A:A, Area!B:B)</f>
        <v>켈리포니아 애너하임</v>
      </c>
      <c r="D800" s="12" t="s">
        <v>2586</v>
      </c>
      <c r="E800" s="60" t="s">
        <v>1102</v>
      </c>
      <c r="F800" s="4" t="s">
        <v>3017</v>
      </c>
      <c r="G800" s="18">
        <v>43020</v>
      </c>
      <c r="H800" s="18">
        <v>43023</v>
      </c>
      <c r="I800" s="13" t="s">
        <v>18</v>
      </c>
      <c r="J800" s="13" t="s">
        <v>12</v>
      </c>
      <c r="K800" s="41"/>
      <c r="L800" s="14">
        <v>759</v>
      </c>
      <c r="M800" s="14">
        <v>270</v>
      </c>
      <c r="N800" s="14">
        <f t="shared" si="79"/>
        <v>624</v>
      </c>
      <c r="O800" s="15">
        <f>N800*1130</f>
        <v>705120</v>
      </c>
      <c r="P800" s="34"/>
      <c r="Q800" s="34"/>
      <c r="R800" s="35">
        <f t="shared" ref="R800:R811" si="82">(((P800*2)-Q800)/2)</f>
        <v>0</v>
      </c>
      <c r="S800" s="34">
        <f>R800*1130</f>
        <v>0</v>
      </c>
      <c r="T800" s="38">
        <f t="shared" ref="T800:T847" si="83">IF(R800&gt;0, O800-S800, 0)</f>
        <v>0</v>
      </c>
      <c r="U800" s="16">
        <f>LOOKUP(X800, Area!A:A, Area!E:E)</f>
        <v>15</v>
      </c>
      <c r="V800" s="17" t="str">
        <f>LOOKUP(X800, Area!A:A, Area!F:F)</f>
        <v>1회</v>
      </c>
      <c r="W800" s="39" t="str">
        <f>LOOKUP(X800, Area!A:A, Area!C:C)</f>
        <v>SNA</v>
      </c>
      <c r="X800" s="4" t="s">
        <v>23</v>
      </c>
      <c r="Y800" s="4" t="s">
        <v>2676</v>
      </c>
      <c r="Z800" s="59" t="str">
        <f>IF(Y800 = "", "", IF(LOOKUP(Y800, Hotel!A:A, Hotel!B:B)=0, " ", LOOKUP(Y800, Hotel!A:A, Hotel!B:B)))</f>
        <v xml:space="preserve"> </v>
      </c>
      <c r="AA800" s="4" t="str">
        <f>IF(Y800 = "", "", IF(LOOKUP(Y800, Hotel!A:A, Hotel!C:C)=0, " ", LOOKUP(Y800, Hotel!A:A, Hotel!C:C)))</f>
        <v>http://booking.com/bf9ef97b85f19ae4f</v>
      </c>
    </row>
    <row r="801" spans="1:27" x14ac:dyDescent="0.3">
      <c r="A801" s="12" t="str">
        <f>LOOKUP(B801, Nation!B:B, Nation!A:A)</f>
        <v>북미</v>
      </c>
      <c r="B801" s="24" t="s">
        <v>11</v>
      </c>
      <c r="C801" s="12" t="str">
        <f>LOOKUP(X801, Area!A:A, Area!B:B)</f>
        <v>루이지에나 뉴올리언스</v>
      </c>
      <c r="D801" s="24" t="s">
        <v>2529</v>
      </c>
      <c r="E801" s="60" t="s">
        <v>1102</v>
      </c>
      <c r="F801" s="12" t="s">
        <v>2704</v>
      </c>
      <c r="G801" s="18">
        <v>43021</v>
      </c>
      <c r="H801" s="18">
        <v>43024</v>
      </c>
      <c r="I801" s="25" t="s">
        <v>8</v>
      </c>
      <c r="J801" s="25" t="s">
        <v>12</v>
      </c>
      <c r="K801" s="42"/>
      <c r="L801" s="14">
        <v>309</v>
      </c>
      <c r="M801" s="14">
        <v>90</v>
      </c>
      <c r="N801" s="14">
        <f t="shared" si="79"/>
        <v>264</v>
      </c>
      <c r="O801" s="15">
        <f>N801*1130</f>
        <v>298320</v>
      </c>
      <c r="P801" s="35">
        <v>219</v>
      </c>
      <c r="Q801" s="35">
        <v>0</v>
      </c>
      <c r="R801" s="35">
        <f t="shared" si="82"/>
        <v>219</v>
      </c>
      <c r="S801" s="34">
        <f>R801*1130</f>
        <v>247470</v>
      </c>
      <c r="T801" s="38">
        <f t="shared" si="83"/>
        <v>50850</v>
      </c>
      <c r="U801" s="16">
        <f>LOOKUP(X801, Area!A:A, Area!E:E)</f>
        <v>13</v>
      </c>
      <c r="V801" s="17" t="str">
        <f>LOOKUP(X801, Area!A:A, Area!F:F)</f>
        <v>1회</v>
      </c>
      <c r="W801" s="39" t="str">
        <f>LOOKUP(X801, Area!A:A, Area!C:C)</f>
        <v>OOL</v>
      </c>
      <c r="X801" s="3" t="s">
        <v>686</v>
      </c>
      <c r="Y801" s="3" t="s">
        <v>688</v>
      </c>
      <c r="Z801" s="59">
        <f>IF(Y801 = "", "", IF(LOOKUP(Y801, Hotel!A:A, Hotel!B:B)=0, " ", LOOKUP(Y801, Hotel!A:A, Hotel!B:B)))</f>
        <v>4</v>
      </c>
      <c r="AA801" s="4" t="str">
        <f>IF(Y801 = "", "", IF(LOOKUP(Y801, Hotel!A:A, Hotel!C:C)=0, " ", LOOKUP(Y801, Hotel!A:A, Hotel!C:C)))</f>
        <v>http://booking.com/a9c47ca15052</v>
      </c>
    </row>
    <row r="802" spans="1:27" x14ac:dyDescent="0.3">
      <c r="A802" s="12" t="str">
        <f>LOOKUP(B802, Nation!B:B, Nation!A:A)</f>
        <v>북미</v>
      </c>
      <c r="B802" s="24" t="s">
        <v>11</v>
      </c>
      <c r="C802" s="12" t="str">
        <f>LOOKUP(X802, Area!A:A, Area!B:B)</f>
        <v>루이지에나 뉴올리언스</v>
      </c>
      <c r="D802" s="24" t="s">
        <v>2529</v>
      </c>
      <c r="E802" s="60" t="s">
        <v>1102</v>
      </c>
      <c r="F802" s="12" t="s">
        <v>2706</v>
      </c>
      <c r="G802" s="18">
        <v>43021</v>
      </c>
      <c r="H802" s="18">
        <v>43024</v>
      </c>
      <c r="I802" s="25" t="s">
        <v>8</v>
      </c>
      <c r="J802" s="25" t="s">
        <v>12</v>
      </c>
      <c r="K802" s="42"/>
      <c r="L802" s="14">
        <v>309</v>
      </c>
      <c r="M802" s="14">
        <v>90</v>
      </c>
      <c r="N802" s="14">
        <f t="shared" si="79"/>
        <v>264</v>
      </c>
      <c r="O802" s="15">
        <f>N802*1130</f>
        <v>298320</v>
      </c>
      <c r="P802" s="35">
        <v>219</v>
      </c>
      <c r="Q802" s="35">
        <v>0</v>
      </c>
      <c r="R802" s="35">
        <f t="shared" si="82"/>
        <v>219</v>
      </c>
      <c r="S802" s="34">
        <f>R802*1130</f>
        <v>247470</v>
      </c>
      <c r="T802" s="38">
        <f t="shared" si="83"/>
        <v>50850</v>
      </c>
      <c r="U802" s="16">
        <f>LOOKUP(X802, Area!A:A, Area!E:E)</f>
        <v>13</v>
      </c>
      <c r="V802" s="17" t="str">
        <f>LOOKUP(X802, Area!A:A, Area!F:F)</f>
        <v>1회</v>
      </c>
      <c r="W802" s="39" t="str">
        <f>LOOKUP(X802, Area!A:A, Area!C:C)</f>
        <v>OOL</v>
      </c>
      <c r="X802" s="3" t="s">
        <v>686</v>
      </c>
      <c r="Y802" s="3" t="s">
        <v>688</v>
      </c>
      <c r="Z802" s="59">
        <f>IF(Y802 = "", "", IF(LOOKUP(Y802, Hotel!A:A, Hotel!B:B)=0, " ", LOOKUP(Y802, Hotel!A:A, Hotel!B:B)))</f>
        <v>4</v>
      </c>
      <c r="AA802" s="4" t="str">
        <f>IF(Y802 = "", "", IF(LOOKUP(Y802, Hotel!A:A, Hotel!C:C)=0, " ", LOOKUP(Y802, Hotel!A:A, Hotel!C:C)))</f>
        <v>http://booking.com/a9c47ca15052</v>
      </c>
    </row>
    <row r="803" spans="1:27" x14ac:dyDescent="0.3">
      <c r="A803" s="12" t="str">
        <f>LOOKUP(B803, Nation!B:B, Nation!A:A)</f>
        <v>북미</v>
      </c>
      <c r="B803" s="12" t="s">
        <v>11</v>
      </c>
      <c r="C803" s="12" t="str">
        <f>LOOKUP(X803, Area!A:A, Area!B:B)</f>
        <v>죠지아 아틀란타</v>
      </c>
      <c r="D803" s="12" t="s">
        <v>2573</v>
      </c>
      <c r="E803" s="60" t="s">
        <v>1102</v>
      </c>
      <c r="F803" s="12" t="s">
        <v>2705</v>
      </c>
      <c r="G803" s="18">
        <v>43021</v>
      </c>
      <c r="H803" s="18">
        <v>43024</v>
      </c>
      <c r="I803" s="13" t="s">
        <v>8</v>
      </c>
      <c r="J803" s="13" t="s">
        <v>12</v>
      </c>
      <c r="K803" s="41"/>
      <c r="L803" s="14">
        <v>309</v>
      </c>
      <c r="M803" s="14">
        <v>90</v>
      </c>
      <c r="N803" s="14">
        <f t="shared" si="79"/>
        <v>264</v>
      </c>
      <c r="O803" s="15">
        <f>N803*1130</f>
        <v>298320</v>
      </c>
      <c r="P803" s="35">
        <v>239</v>
      </c>
      <c r="Q803" s="35">
        <v>60</v>
      </c>
      <c r="R803" s="35">
        <f t="shared" si="82"/>
        <v>209</v>
      </c>
      <c r="S803" s="34">
        <f>R803*1130</f>
        <v>236170</v>
      </c>
      <c r="T803" s="38">
        <f t="shared" si="83"/>
        <v>62150</v>
      </c>
      <c r="U803" s="16">
        <f>LOOKUP(X803, Area!A:A, Area!E:E)</f>
        <v>15</v>
      </c>
      <c r="V803" s="17" t="str">
        <f>LOOKUP(X803, Area!A:A, Area!F:F)</f>
        <v>직항</v>
      </c>
      <c r="W803" s="39" t="str">
        <f>LOOKUP(X803, Area!A:A, Area!C:C)</f>
        <v>ATL</v>
      </c>
      <c r="X803" s="4" t="s">
        <v>49</v>
      </c>
      <c r="Y803" s="4" t="s">
        <v>2572</v>
      </c>
      <c r="Z803" s="59">
        <f>IF(Y803 = "", "", IF(LOOKUP(Y803, Hotel!A:A, Hotel!B:B)=0, " ", LOOKUP(Y803, Hotel!A:A, Hotel!B:B)))</f>
        <v>5</v>
      </c>
      <c r="AA803" s="4" t="str">
        <f>IF(Y803 = "", "", IF(LOOKUP(Y803, Hotel!A:A, Hotel!C:C)=0, " ", LOOKUP(Y803, Hotel!A:A, Hotel!C:C)))</f>
        <v>http://booking.com/34dfe743dbd8daa</v>
      </c>
    </row>
    <row r="804" spans="1:27" x14ac:dyDescent="0.3">
      <c r="A804" s="12" t="str">
        <f>LOOKUP(B804, Nation!B:B, Nation!A:A)</f>
        <v>유럽&amp;중동</v>
      </c>
      <c r="B804" s="3" t="s">
        <v>111</v>
      </c>
      <c r="C804" s="12" t="str">
        <f>LOOKUP(X804, Area!A:A, Area!B:B)</f>
        <v>보히니카</v>
      </c>
      <c r="D804" s="3" t="s">
        <v>3681</v>
      </c>
      <c r="E804" s="60" t="s">
        <v>1102</v>
      </c>
      <c r="F804" s="4" t="s">
        <v>3801</v>
      </c>
      <c r="G804" s="18">
        <v>43021</v>
      </c>
      <c r="H804" s="18">
        <v>43024</v>
      </c>
      <c r="I804" s="25" t="s">
        <v>8</v>
      </c>
      <c r="J804" s="25" t="s">
        <v>12</v>
      </c>
      <c r="K804" s="51"/>
      <c r="L804" s="45">
        <v>199</v>
      </c>
      <c r="M804" s="45">
        <v>60</v>
      </c>
      <c r="N804" s="14">
        <f t="shared" si="79"/>
        <v>169</v>
      </c>
      <c r="O804" s="15">
        <f>N804*1130</f>
        <v>190970</v>
      </c>
      <c r="P804" s="35">
        <v>169</v>
      </c>
      <c r="Q804" s="35">
        <v>90</v>
      </c>
      <c r="R804" s="35">
        <f t="shared" si="82"/>
        <v>124</v>
      </c>
      <c r="S804" s="34">
        <f>R804*1130</f>
        <v>140120</v>
      </c>
      <c r="T804" s="38">
        <f t="shared" si="83"/>
        <v>50850</v>
      </c>
      <c r="U804" s="16">
        <f>LOOKUP(X804, Area!A:A, Area!E:E)</f>
        <v>14</v>
      </c>
      <c r="V804" s="17" t="str">
        <f>LOOKUP(X804, Area!A:A, Area!F:F)</f>
        <v>1회</v>
      </c>
      <c r="W804" s="39" t="str">
        <f>LOOKUP(X804, Area!A:A, Area!C:C)</f>
        <v>LJU</v>
      </c>
      <c r="X804" s="3" t="s">
        <v>2020</v>
      </c>
      <c r="Y804" s="3" t="s">
        <v>112</v>
      </c>
      <c r="Z804" s="59">
        <f>IF(Y804 = "", "", IF(LOOKUP(Y804, Hotel!A:A, Hotel!B:B)=0, " ", LOOKUP(Y804, Hotel!A:A, Hotel!B:B)))</f>
        <v>4</v>
      </c>
      <c r="AA804" s="4" t="str">
        <f>IF(Y804 = "", "", IF(LOOKUP(Y804, Hotel!A:A, Hotel!C:C)=0, " ", LOOKUP(Y804, Hotel!A:A, Hotel!C:C)))</f>
        <v>http://booking.com/7a5ea9a1b25159d3</v>
      </c>
    </row>
    <row r="805" spans="1:27" x14ac:dyDescent="0.3">
      <c r="A805" s="12" t="str">
        <f>LOOKUP(B805, Nation!B:B, Nation!A:A)</f>
        <v>북미</v>
      </c>
      <c r="B805" s="4" t="s">
        <v>11</v>
      </c>
      <c r="C805" s="12" t="str">
        <f>LOOKUP(X805, Area!A:A, Area!B:B)</f>
        <v>위스콘신</v>
      </c>
      <c r="D805" s="4" t="s">
        <v>3636</v>
      </c>
      <c r="E805" s="60" t="s">
        <v>1102</v>
      </c>
      <c r="F805" s="4" t="s">
        <v>4043</v>
      </c>
      <c r="G805" s="18">
        <v>43021</v>
      </c>
      <c r="H805" s="18">
        <v>43023</v>
      </c>
      <c r="I805" s="13" t="s">
        <v>8</v>
      </c>
      <c r="J805" s="13" t="s">
        <v>28</v>
      </c>
      <c r="K805" s="41"/>
      <c r="L805" s="32">
        <v>99</v>
      </c>
      <c r="M805" s="32">
        <v>30</v>
      </c>
      <c r="N805" s="14">
        <f t="shared" si="79"/>
        <v>84</v>
      </c>
      <c r="O805" s="15">
        <f>N805*1130</f>
        <v>94920</v>
      </c>
      <c r="P805" s="34"/>
      <c r="Q805" s="34"/>
      <c r="R805" s="35">
        <f t="shared" si="82"/>
        <v>0</v>
      </c>
      <c r="S805" s="34">
        <f>R805*1130</f>
        <v>0</v>
      </c>
      <c r="T805" s="38">
        <f t="shared" si="83"/>
        <v>0</v>
      </c>
      <c r="U805" s="16">
        <f>LOOKUP(X805, Area!A:A, Area!E:E)</f>
        <v>17</v>
      </c>
      <c r="V805" s="17" t="str">
        <f>LOOKUP(X805, Area!A:A, Area!F:F)</f>
        <v>1회</v>
      </c>
      <c r="W805" s="39" t="str">
        <f>LOOKUP(X805, Area!A:A, Area!C:C)</f>
        <v>MSY</v>
      </c>
      <c r="X805" s="4" t="s">
        <v>1065</v>
      </c>
      <c r="Y805" s="4" t="s">
        <v>1064</v>
      </c>
      <c r="Z805" s="59">
        <f>IF(Y805 = "", "", IF(LOOKUP(Y805, Hotel!A:A, Hotel!B:B)=0, " ", LOOKUP(Y805, Hotel!A:A, Hotel!B:B)))</f>
        <v>4</v>
      </c>
      <c r="AA805" s="4" t="str">
        <f>IF(Y805 = "", "", IF(LOOKUP(Y805, Hotel!A:A, Hotel!C:C)=0, " ", LOOKUP(Y805, Hotel!A:A, Hotel!C:C)))</f>
        <v>http://booking.com/a3b9371b0315955</v>
      </c>
    </row>
    <row r="806" spans="1:27" x14ac:dyDescent="0.3">
      <c r="A806" s="12" t="str">
        <f>LOOKUP(B806, Nation!B:B, Nation!A:A)</f>
        <v>유럽&amp;중동</v>
      </c>
      <c r="B806" s="24" t="s">
        <v>55</v>
      </c>
      <c r="C806" s="12" t="str">
        <f>LOOKUP(X806, Area!A:A, Area!B:B)</f>
        <v>부다페스트</v>
      </c>
      <c r="D806" s="24" t="s">
        <v>2547</v>
      </c>
      <c r="E806" s="60" t="s">
        <v>1102</v>
      </c>
      <c r="F806" s="12" t="s">
        <v>2694</v>
      </c>
      <c r="G806" s="27">
        <v>43021</v>
      </c>
      <c r="H806" s="27">
        <v>43024</v>
      </c>
      <c r="I806" s="25" t="s">
        <v>8</v>
      </c>
      <c r="J806" s="25" t="s">
        <v>12</v>
      </c>
      <c r="K806" s="42"/>
      <c r="L806" s="14">
        <v>249</v>
      </c>
      <c r="M806" s="14">
        <v>60</v>
      </c>
      <c r="N806" s="14">
        <f t="shared" si="79"/>
        <v>219</v>
      </c>
      <c r="O806" s="15">
        <f>N806*1130</f>
        <v>247470</v>
      </c>
      <c r="P806" s="35">
        <v>169</v>
      </c>
      <c r="Q806" s="35">
        <v>60</v>
      </c>
      <c r="R806" s="35">
        <f t="shared" si="82"/>
        <v>139</v>
      </c>
      <c r="S806" s="34">
        <f>R806*1130</f>
        <v>157070</v>
      </c>
      <c r="T806" s="38">
        <f t="shared" si="83"/>
        <v>90400</v>
      </c>
      <c r="U806" s="16">
        <f>LOOKUP(X806, Area!A:A, Area!E:E)</f>
        <v>14</v>
      </c>
      <c r="V806" s="17" t="str">
        <f>LOOKUP(X806, Area!A:A, Area!F:F)</f>
        <v>1회</v>
      </c>
      <c r="W806" s="39" t="str">
        <f>LOOKUP(X806, Area!A:A, Area!C:C)</f>
        <v>BUD</v>
      </c>
      <c r="X806" s="3" t="s">
        <v>156</v>
      </c>
      <c r="Y806" s="3" t="s">
        <v>160</v>
      </c>
      <c r="Z806" s="59">
        <f>IF(Y806 = "", "", IF(LOOKUP(Y806, Hotel!A:A, Hotel!B:B)=0, " ", LOOKUP(Y806, Hotel!A:A, Hotel!B:B)))</f>
        <v>4</v>
      </c>
      <c r="AA806" s="4" t="str">
        <f>IF(Y806 = "", "", IF(LOOKUP(Y806, Hotel!A:A, Hotel!C:C)=0, " ", LOOKUP(Y806, Hotel!A:A, Hotel!C:C)))</f>
        <v>http://booking.com/57737c0948ba8e</v>
      </c>
    </row>
    <row r="807" spans="1:27" x14ac:dyDescent="0.3">
      <c r="A807" s="12" t="str">
        <f>LOOKUP(B807, Nation!B:B, Nation!A:A)</f>
        <v>오세아니아</v>
      </c>
      <c r="B807" s="24" t="s">
        <v>7</v>
      </c>
      <c r="C807" s="12" t="str">
        <f>LOOKUP(X807, Area!A:A, Area!B:B)</f>
        <v>퀸즈랜드 골드코스트</v>
      </c>
      <c r="D807" s="24" t="s">
        <v>373</v>
      </c>
      <c r="E807" s="60" t="s">
        <v>1102</v>
      </c>
      <c r="F807" s="4" t="s">
        <v>3474</v>
      </c>
      <c r="G807" s="27">
        <v>43021</v>
      </c>
      <c r="H807" s="27">
        <v>43024</v>
      </c>
      <c r="I807" s="25" t="s">
        <v>8</v>
      </c>
      <c r="J807" s="25" t="s">
        <v>12</v>
      </c>
      <c r="K807" s="41"/>
      <c r="L807" s="14">
        <v>369</v>
      </c>
      <c r="M807" s="14">
        <v>120</v>
      </c>
      <c r="N807" s="14">
        <f t="shared" si="79"/>
        <v>309</v>
      </c>
      <c r="O807" s="15">
        <f>N807*1130</f>
        <v>349170</v>
      </c>
      <c r="P807" s="35">
        <v>289</v>
      </c>
      <c r="Q807" s="35">
        <v>60</v>
      </c>
      <c r="R807" s="35">
        <f t="shared" si="82"/>
        <v>259</v>
      </c>
      <c r="S807" s="34">
        <f>R807*1130</f>
        <v>292670</v>
      </c>
      <c r="T807" s="38">
        <f t="shared" si="83"/>
        <v>56500</v>
      </c>
      <c r="U807" s="16">
        <f>LOOKUP(X807, Area!A:A, Area!E:E)</f>
        <v>13</v>
      </c>
      <c r="V807" s="17" t="str">
        <f>LOOKUP(X807, Area!A:A, Area!F:F)</f>
        <v>1회</v>
      </c>
      <c r="W807" s="39" t="str">
        <f>LOOKUP(X807, Area!A:A, Area!C:C)</f>
        <v>OOL</v>
      </c>
      <c r="X807" s="3" t="s">
        <v>369</v>
      </c>
      <c r="Y807" s="3" t="s">
        <v>371</v>
      </c>
      <c r="Z807" s="59" t="str">
        <f>IF(Y807 = "", "", IF(LOOKUP(Y807, Hotel!A:A, Hotel!B:B)=0, " ", LOOKUP(Y807, Hotel!A:A, Hotel!B:B)))</f>
        <v xml:space="preserve"> </v>
      </c>
      <c r="AA807" s="4" t="str">
        <f>IF(Y807 = "", "", IF(LOOKUP(Y807, Hotel!A:A, Hotel!C:C)=0, " ", LOOKUP(Y807, Hotel!A:A, Hotel!C:C)))</f>
        <v>http://booking.com/01b12505e45e4f6c</v>
      </c>
    </row>
    <row r="808" spans="1:27" x14ac:dyDescent="0.3">
      <c r="A808" s="12" t="str">
        <f>LOOKUP(B808, Nation!B:B, Nation!A:A)</f>
        <v>아프리카</v>
      </c>
      <c r="B808" s="12" t="s">
        <v>3223</v>
      </c>
      <c r="C808" s="12" t="str">
        <f>LOOKUP(X808, Area!A:A, Area!B:B)</f>
        <v>포트말프레드</v>
      </c>
      <c r="D808" s="12" t="s">
        <v>3240</v>
      </c>
      <c r="E808" s="60" t="s">
        <v>1102</v>
      </c>
      <c r="F808" s="4" t="s">
        <v>3260</v>
      </c>
      <c r="G808" s="18">
        <v>43021</v>
      </c>
      <c r="H808" s="18">
        <v>43023</v>
      </c>
      <c r="I808" s="13" t="s">
        <v>3242</v>
      </c>
      <c r="J808" s="13" t="s">
        <v>3243</v>
      </c>
      <c r="K808" s="41"/>
      <c r="L808" s="14">
        <v>169</v>
      </c>
      <c r="M808" s="14">
        <v>60</v>
      </c>
      <c r="N808" s="14">
        <f t="shared" si="79"/>
        <v>139</v>
      </c>
      <c r="O808" s="15">
        <f>N808*1130</f>
        <v>157070</v>
      </c>
      <c r="P808" s="35">
        <v>99</v>
      </c>
      <c r="Q808" s="35">
        <v>0</v>
      </c>
      <c r="R808" s="35">
        <f t="shared" si="82"/>
        <v>99</v>
      </c>
      <c r="S808" s="34">
        <f>R808*1130</f>
        <v>111870</v>
      </c>
      <c r="T808" s="38">
        <f t="shared" si="83"/>
        <v>45200</v>
      </c>
      <c r="U808" s="16">
        <f>LOOKUP(X808, Area!A:A, Area!E:E)</f>
        <v>23</v>
      </c>
      <c r="V808" s="17" t="str">
        <f>LOOKUP(X808, Area!A:A, Area!F:F)</f>
        <v>2회</v>
      </c>
      <c r="W808" s="39" t="str">
        <f>LOOKUP(X808, Area!A:A, Area!C:C)</f>
        <v>ELS</v>
      </c>
      <c r="X808" s="4" t="s">
        <v>3241</v>
      </c>
      <c r="Y808" s="4" t="s">
        <v>3244</v>
      </c>
      <c r="Z808" s="59" t="str">
        <f>IF(Y808 = "", "", IF(LOOKUP(Y808, Hotel!A:A, Hotel!B:B)=0, " ", LOOKUP(Y808, Hotel!A:A, Hotel!B:B)))</f>
        <v xml:space="preserve"> </v>
      </c>
      <c r="AA808" s="4" t="str">
        <f>IF(Y808 = "", "", IF(LOOKUP(Y808, Hotel!A:A, Hotel!C:C)=0, " ", LOOKUP(Y808, Hotel!A:A, Hotel!C:C)))</f>
        <v>http://booking.com/3f4509484eed12</v>
      </c>
    </row>
    <row r="809" spans="1:27" x14ac:dyDescent="0.3">
      <c r="A809" s="12" t="str">
        <f>LOOKUP(B809, Nation!B:B, Nation!A:A)</f>
        <v>아프리카</v>
      </c>
      <c r="B809" s="12" t="s">
        <v>188</v>
      </c>
      <c r="C809" s="12" t="str">
        <f>LOOKUP(X809, Area!A:A, Area!B:B)</f>
        <v>가우텡 요하네스버그</v>
      </c>
      <c r="D809" s="12" t="s">
        <v>473</v>
      </c>
      <c r="E809" s="60" t="s">
        <v>1102</v>
      </c>
      <c r="F809" s="12" t="s">
        <v>2758</v>
      </c>
      <c r="G809" s="18">
        <v>43021</v>
      </c>
      <c r="H809" s="18">
        <v>43023</v>
      </c>
      <c r="I809" s="13" t="s">
        <v>8</v>
      </c>
      <c r="J809" s="13" t="s">
        <v>28</v>
      </c>
      <c r="K809" s="41"/>
      <c r="L809" s="14">
        <v>169</v>
      </c>
      <c r="M809" s="14"/>
      <c r="N809" s="14">
        <f t="shared" si="79"/>
        <v>169</v>
      </c>
      <c r="O809" s="15">
        <f>N809*1130</f>
        <v>190970</v>
      </c>
      <c r="P809" s="35">
        <v>99</v>
      </c>
      <c r="Q809" s="35">
        <v>0</v>
      </c>
      <c r="R809" s="35">
        <f t="shared" si="82"/>
        <v>99</v>
      </c>
      <c r="S809" s="34">
        <f>R809*1130</f>
        <v>111870</v>
      </c>
      <c r="T809" s="38">
        <f t="shared" si="83"/>
        <v>79100</v>
      </c>
      <c r="U809" s="16">
        <f>LOOKUP(X809, Area!A:A, Area!E:E)</f>
        <v>18</v>
      </c>
      <c r="V809" s="17" t="str">
        <f>LOOKUP(X809, Area!A:A, Area!F:F)</f>
        <v>1회</v>
      </c>
      <c r="W809" s="39" t="str">
        <f>LOOKUP(X809, Area!A:A, Area!C:C)</f>
        <v>JNB</v>
      </c>
      <c r="X809" s="4" t="s">
        <v>471</v>
      </c>
      <c r="Y809" s="4" t="s">
        <v>474</v>
      </c>
      <c r="Z809" s="59" t="str">
        <f>IF(Y809 = "", "", IF(LOOKUP(Y809, Hotel!A:A, Hotel!B:B)=0, " ", LOOKUP(Y809, Hotel!A:A, Hotel!B:B)))</f>
        <v xml:space="preserve"> </v>
      </c>
      <c r="AA809" s="4" t="str">
        <f>IF(Y809 = "", "", IF(LOOKUP(Y809, Hotel!A:A, Hotel!C:C)=0, " ", LOOKUP(Y809, Hotel!A:A, Hotel!C:C)))</f>
        <v>http://booking.com/04dd0d81468883bc0</v>
      </c>
    </row>
    <row r="810" spans="1:27" x14ac:dyDescent="0.3">
      <c r="A810" s="12" t="str">
        <f>LOOKUP(B810, Nation!B:B, Nation!A:A)</f>
        <v>오세아니아</v>
      </c>
      <c r="B810" s="3" t="s">
        <v>7</v>
      </c>
      <c r="C810" s="12" t="str">
        <f>LOOKUP(X810, Area!A:A, Area!B:B)</f>
        <v>웨스턴오스트레일리아 퍼스</v>
      </c>
      <c r="D810" s="3" t="s">
        <v>2886</v>
      </c>
      <c r="E810" s="60" t="s">
        <v>1102</v>
      </c>
      <c r="F810" s="4" t="s">
        <v>2941</v>
      </c>
      <c r="G810" s="27">
        <v>43021</v>
      </c>
      <c r="H810" s="27">
        <v>43024</v>
      </c>
      <c r="I810" s="25" t="s">
        <v>8</v>
      </c>
      <c r="J810" s="25" t="s">
        <v>12</v>
      </c>
      <c r="K810" s="51"/>
      <c r="L810" s="26">
        <v>379</v>
      </c>
      <c r="M810" s="26">
        <v>150</v>
      </c>
      <c r="N810" s="14">
        <f t="shared" si="79"/>
        <v>304</v>
      </c>
      <c r="O810" s="15">
        <f>N810*1130</f>
        <v>343520</v>
      </c>
      <c r="P810" s="34"/>
      <c r="Q810" s="34"/>
      <c r="R810" s="35">
        <f t="shared" si="82"/>
        <v>0</v>
      </c>
      <c r="S810" s="34">
        <f>R810*1130</f>
        <v>0</v>
      </c>
      <c r="T810" s="38">
        <f t="shared" si="83"/>
        <v>0</v>
      </c>
      <c r="U810" s="16">
        <f>LOOKUP(X810, Area!A:A, Area!E:E)</f>
        <v>24</v>
      </c>
      <c r="V810" s="17" t="str">
        <f>LOOKUP(X810, Area!A:A, Area!F:F)</f>
        <v>1회</v>
      </c>
      <c r="W810" s="39" t="str">
        <f>LOOKUP(X810, Area!A:A, Area!C:C)</f>
        <v>PER</v>
      </c>
      <c r="X810" s="3" t="s">
        <v>752</v>
      </c>
      <c r="Y810" s="3" t="s">
        <v>2887</v>
      </c>
      <c r="Z810" s="59" t="str">
        <f>IF(Y810 = "", "", IF(LOOKUP(Y810, Hotel!A:A, Hotel!B:B)=0, " ", LOOKUP(Y810, Hotel!A:A, Hotel!B:B)))</f>
        <v xml:space="preserve"> </v>
      </c>
      <c r="AA810" s="4" t="str">
        <f>IF(Y810 = "", "", IF(LOOKUP(Y810, Hotel!A:A, Hotel!C:C)=0, " ", LOOKUP(Y810, Hotel!A:A, Hotel!C:C)))</f>
        <v>http://dunhuramambo.com/lodges/pamuzinda/</v>
      </c>
    </row>
    <row r="811" spans="1:27" x14ac:dyDescent="0.3">
      <c r="A811" s="12" t="str">
        <f>LOOKUP(B811, Nation!B:B, Nation!A:A)</f>
        <v>북미</v>
      </c>
      <c r="B811" s="12" t="s">
        <v>11</v>
      </c>
      <c r="C811" s="12" t="str">
        <f>LOOKUP(X811, Area!A:A, Area!B:B)</f>
        <v>콜로라도 덴버</v>
      </c>
      <c r="D811" s="12" t="s">
        <v>2783</v>
      </c>
      <c r="E811" s="60" t="s">
        <v>1102</v>
      </c>
      <c r="F811" s="4" t="s">
        <v>3196</v>
      </c>
      <c r="G811" s="27">
        <v>43021</v>
      </c>
      <c r="H811" s="27">
        <v>43023</v>
      </c>
      <c r="I811" s="13" t="s">
        <v>8</v>
      </c>
      <c r="J811" s="13" t="s">
        <v>28</v>
      </c>
      <c r="K811" s="41"/>
      <c r="L811" s="14">
        <v>309</v>
      </c>
      <c r="M811" s="14">
        <v>90</v>
      </c>
      <c r="N811" s="14">
        <f t="shared" si="79"/>
        <v>264</v>
      </c>
      <c r="O811" s="15">
        <f>N811*1130</f>
        <v>298320</v>
      </c>
      <c r="P811" s="35">
        <v>219</v>
      </c>
      <c r="Q811" s="35">
        <v>0</v>
      </c>
      <c r="R811" s="35">
        <f t="shared" si="82"/>
        <v>219</v>
      </c>
      <c r="S811" s="34">
        <f>R811*1130</f>
        <v>247470</v>
      </c>
      <c r="T811" s="38">
        <f t="shared" si="83"/>
        <v>50850</v>
      </c>
      <c r="U811" s="16">
        <f>LOOKUP(X811, Area!A:A, Area!E:E)</f>
        <v>16</v>
      </c>
      <c r="V811" s="17" t="str">
        <f>LOOKUP(X811, Area!A:A, Area!F:F)</f>
        <v>1회</v>
      </c>
      <c r="W811" s="39" t="str">
        <f>LOOKUP(X811, Area!A:A, Area!C:C)</f>
        <v>DEN</v>
      </c>
      <c r="X811" s="3" t="s">
        <v>279</v>
      </c>
      <c r="Y811" s="4" t="s">
        <v>2784</v>
      </c>
      <c r="Z811" s="59" t="str">
        <f>IF(Y811 = "", "", IF(LOOKUP(Y811, Hotel!A:A, Hotel!B:B)=0, " ", LOOKUP(Y811, Hotel!A:A, Hotel!B:B)))</f>
        <v xml:space="preserve"> </v>
      </c>
      <c r="AA811" s="4" t="str">
        <f>IF(Y811 = "", "", IF(LOOKUP(Y811, Hotel!A:A, Hotel!C:C)=0, " ", LOOKUP(Y811, Hotel!A:A, Hotel!C:C)))</f>
        <v>https://www.expedia.co.kr/Denver-Hotels-Sheraton-Denver-Downtown-Hotel.h8398.Hotel-Information</v>
      </c>
    </row>
    <row r="812" spans="1:27" x14ac:dyDescent="0.3">
      <c r="A812" s="12" t="str">
        <f>LOOKUP(B812, Nation!B:B, Nation!A:A)</f>
        <v>남미</v>
      </c>
      <c r="B812" s="3" t="s">
        <v>98</v>
      </c>
      <c r="C812" s="12" t="str">
        <f>LOOKUP(X812, Area!A:A, Area!B:B)</f>
        <v>서부 케이프 러스텐버그</v>
      </c>
      <c r="D812" s="3" t="s">
        <v>3534</v>
      </c>
      <c r="E812" s="60" t="s">
        <v>1102</v>
      </c>
      <c r="F812" s="4" t="s">
        <v>3784</v>
      </c>
      <c r="G812" s="27">
        <v>43021</v>
      </c>
      <c r="H812" s="27">
        <v>43023</v>
      </c>
      <c r="I812" s="25" t="s">
        <v>8</v>
      </c>
      <c r="J812" s="25" t="s">
        <v>28</v>
      </c>
      <c r="K812" s="47"/>
      <c r="L812" s="45">
        <v>289</v>
      </c>
      <c r="M812" s="45">
        <v>60</v>
      </c>
      <c r="N812" s="14">
        <f t="shared" si="79"/>
        <v>259</v>
      </c>
      <c r="O812" s="15">
        <f>N812*1130</f>
        <v>292670</v>
      </c>
      <c r="P812" s="35"/>
      <c r="Q812" s="35"/>
      <c r="R812" s="35"/>
      <c r="S812" s="34"/>
      <c r="T812" s="38">
        <f t="shared" si="83"/>
        <v>0</v>
      </c>
      <c r="U812" s="16">
        <f>LOOKUP(X812, Area!A:A, Area!E:E)</f>
        <v>0</v>
      </c>
      <c r="V812" s="17" t="str">
        <f>LOOKUP(X812, Area!A:A, Area!F:F)</f>
        <v>없음</v>
      </c>
      <c r="W812" s="39" t="str">
        <f>LOOKUP(X812, Area!A:A, Area!C:C)</f>
        <v>NTY</v>
      </c>
      <c r="X812" s="3" t="s">
        <v>3536</v>
      </c>
      <c r="Y812" s="3" t="s">
        <v>3543</v>
      </c>
      <c r="Z812" s="59" t="str">
        <f>IF(Y812 = "", "", IF(LOOKUP(Y812, Hotel!A:A, Hotel!B:B)=0, " ", LOOKUP(Y812, Hotel!A:A, Hotel!B:B)))</f>
        <v xml:space="preserve"> </v>
      </c>
      <c r="AA812" s="4" t="str">
        <f>IF(Y812 = "", "", IF(LOOKUP(Y812, Hotel!A:A, Hotel!C:C)=0, " ", LOOKUP(Y812, Hotel!A:A, Hotel!C:C)))</f>
        <v>http://booking.com/45dfbe981fb69e</v>
      </c>
    </row>
    <row r="813" spans="1:27" x14ac:dyDescent="0.3">
      <c r="A813" s="12" t="str">
        <f>LOOKUP(B813, Nation!B:B, Nation!A:A)</f>
        <v>아프리카</v>
      </c>
      <c r="B813" s="12" t="s">
        <v>394</v>
      </c>
      <c r="C813" s="12" t="str">
        <f>LOOKUP(X813, Area!A:A, Area!B:B)</f>
        <v>치레지</v>
      </c>
      <c r="D813" s="12" t="s">
        <v>2622</v>
      </c>
      <c r="E813" s="60" t="s">
        <v>1102</v>
      </c>
      <c r="F813" s="12" t="s">
        <v>2759</v>
      </c>
      <c r="G813" s="18">
        <v>43021</v>
      </c>
      <c r="H813" s="18">
        <v>43024</v>
      </c>
      <c r="I813" s="13" t="s">
        <v>8</v>
      </c>
      <c r="J813" s="13" t="s">
        <v>12</v>
      </c>
      <c r="K813" s="41"/>
      <c r="L813" s="14">
        <v>329</v>
      </c>
      <c r="M813" s="14">
        <v>120</v>
      </c>
      <c r="N813" s="14">
        <f t="shared" si="79"/>
        <v>269</v>
      </c>
      <c r="O813" s="15">
        <f>N813*1130</f>
        <v>303970</v>
      </c>
      <c r="P813" s="34"/>
      <c r="Q813" s="34"/>
      <c r="R813" s="35">
        <f t="shared" ref="R813:R847" si="84">(((P813*2)-Q813)/2)</f>
        <v>0</v>
      </c>
      <c r="S813" s="34">
        <f>R813*1130</f>
        <v>0</v>
      </c>
      <c r="T813" s="38">
        <f t="shared" si="83"/>
        <v>0</v>
      </c>
      <c r="U813" s="16">
        <f>LOOKUP(X813, Area!A:A, Area!E:E)</f>
        <v>22</v>
      </c>
      <c r="V813" s="17" t="str">
        <f>LOOKUP(X813, Area!A:A, Area!F:F)</f>
        <v>2회</v>
      </c>
      <c r="W813" s="39" t="str">
        <f>LOOKUP(X813, Area!A:A, Area!C:C)</f>
        <v>HRE</v>
      </c>
      <c r="X813" s="4" t="s">
        <v>2623</v>
      </c>
      <c r="Y813" s="4" t="s">
        <v>2738</v>
      </c>
      <c r="Z813" s="59">
        <f>IF(Y813 = "", "", IF(LOOKUP(Y813, Hotel!A:A, Hotel!B:B)=0, " ", LOOKUP(Y813, Hotel!A:A, Hotel!B:B)))</f>
        <v>5</v>
      </c>
      <c r="AA813" s="4" t="str">
        <f>IF(Y813 = "", "", IF(LOOKUP(Y813, Hotel!A:A, Hotel!C:C)=0, " ", LOOKUP(Y813, Hotel!A:A, Hotel!C:C)))</f>
        <v xml:space="preserve"> </v>
      </c>
    </row>
    <row r="814" spans="1:27" x14ac:dyDescent="0.3">
      <c r="A814" s="12" t="str">
        <f>LOOKUP(B814, Nation!B:B, Nation!A:A)</f>
        <v>오세아니아</v>
      </c>
      <c r="B814" s="12" t="s">
        <v>7</v>
      </c>
      <c r="C814" s="12" t="str">
        <f>LOOKUP(X814, Area!A:A, Area!B:B)</f>
        <v>빅토리아 멜버른</v>
      </c>
      <c r="D814" s="12" t="s">
        <v>2679</v>
      </c>
      <c r="E814" s="60" t="s">
        <v>1102</v>
      </c>
      <c r="F814" s="12" t="s">
        <v>2681</v>
      </c>
      <c r="G814" s="18">
        <v>43023</v>
      </c>
      <c r="H814" s="18">
        <v>43026</v>
      </c>
      <c r="I814" s="13" t="s">
        <v>2494</v>
      </c>
      <c r="J814" s="13" t="s">
        <v>12</v>
      </c>
      <c r="K814" s="41"/>
      <c r="L814" s="14">
        <v>399</v>
      </c>
      <c r="M814" s="14">
        <v>120</v>
      </c>
      <c r="N814" s="14">
        <f t="shared" si="79"/>
        <v>339</v>
      </c>
      <c r="O814" s="15">
        <f>N814*1130</f>
        <v>383070</v>
      </c>
      <c r="P814" s="35">
        <v>249</v>
      </c>
      <c r="Q814" s="35">
        <v>60</v>
      </c>
      <c r="R814" s="35">
        <f t="shared" si="84"/>
        <v>219</v>
      </c>
      <c r="S814" s="34">
        <f>R814*1130</f>
        <v>247470</v>
      </c>
      <c r="T814" s="38">
        <f t="shared" si="83"/>
        <v>135600</v>
      </c>
      <c r="U814" s="16">
        <f>LOOKUP(X814, Area!A:A, Area!E:E)</f>
        <v>13</v>
      </c>
      <c r="V814" s="17" t="str">
        <f>LOOKUP(X814, Area!A:A, Area!F:F)</f>
        <v>1회</v>
      </c>
      <c r="W814" s="39" t="str">
        <f>LOOKUP(X814, Area!A:A, Area!C:C)</f>
        <v>MEL</v>
      </c>
      <c r="X814" s="4" t="s">
        <v>632</v>
      </c>
      <c r="Y814" s="4" t="s">
        <v>2680</v>
      </c>
      <c r="Z814" s="59">
        <f>IF(Y814 = "", "", IF(LOOKUP(Y814, Hotel!A:A, Hotel!B:B)=0, " ", LOOKUP(Y814, Hotel!A:A, Hotel!B:B)))</f>
        <v>5</v>
      </c>
      <c r="AA814" s="4" t="str">
        <f>IF(Y814 = "", "", IF(LOOKUP(Y814, Hotel!A:A, Hotel!C:C)=0, " ", LOOKUP(Y814, Hotel!A:A, Hotel!C:C)))</f>
        <v>http://booking.com/d13254c6dbd8</v>
      </c>
    </row>
    <row r="815" spans="1:27" x14ac:dyDescent="0.3">
      <c r="A815" s="12" t="str">
        <f>LOOKUP(B815, Nation!B:B, Nation!A:A)</f>
        <v>북미</v>
      </c>
      <c r="B815" s="3" t="s">
        <v>11</v>
      </c>
      <c r="C815" s="12" t="str">
        <f>LOOKUP(X815, Area!A:A, Area!B:B)</f>
        <v>플로리다 올렌도</v>
      </c>
      <c r="D815" s="3" t="s">
        <v>2876</v>
      </c>
      <c r="E815" s="60" t="s">
        <v>1102</v>
      </c>
      <c r="F815" s="4" t="s">
        <v>3203</v>
      </c>
      <c r="G815" s="27">
        <v>43025</v>
      </c>
      <c r="H815" s="27">
        <v>43028</v>
      </c>
      <c r="I815" s="25" t="s">
        <v>8</v>
      </c>
      <c r="J815" s="25" t="s">
        <v>12</v>
      </c>
      <c r="K815" s="51"/>
      <c r="L815" s="26">
        <v>599</v>
      </c>
      <c r="M815" s="26">
        <v>210</v>
      </c>
      <c r="N815" s="14">
        <f t="shared" si="79"/>
        <v>494</v>
      </c>
      <c r="O815" s="15">
        <f>N815*1130</f>
        <v>558220</v>
      </c>
      <c r="P815" s="34"/>
      <c r="Q815" s="34"/>
      <c r="R815" s="35">
        <f t="shared" si="84"/>
        <v>0</v>
      </c>
      <c r="S815" s="34">
        <f>R815*1130</f>
        <v>0</v>
      </c>
      <c r="T815" s="38">
        <f t="shared" si="83"/>
        <v>0</v>
      </c>
      <c r="U815" s="16">
        <f>LOOKUP(X815, Area!A:A, Area!E:E)</f>
        <v>17</v>
      </c>
      <c r="V815" s="17" t="str">
        <f>LOOKUP(X815, Area!A:A, Area!F:F)</f>
        <v>1회</v>
      </c>
      <c r="W815" s="39" t="str">
        <f>LOOKUP(X815, Area!A:A, Area!C:C)</f>
        <v>MCO</v>
      </c>
      <c r="X815" s="3" t="s">
        <v>715</v>
      </c>
      <c r="Y815" s="3" t="s">
        <v>2877</v>
      </c>
      <c r="Z815" s="59">
        <f>IF(Y815 = "", "", IF(LOOKUP(Y815, Hotel!A:A, Hotel!B:B)=0, " ", LOOKUP(Y815, Hotel!A:A, Hotel!B:B)))</f>
        <v>5</v>
      </c>
      <c r="AA815" s="4" t="str">
        <f>IF(Y815 = "", "", IF(LOOKUP(Y815, Hotel!A:A, Hotel!C:C)=0, " ", LOOKUP(Y815, Hotel!A:A, Hotel!C:C)))</f>
        <v>http://booking.com/09de3d9e82261</v>
      </c>
    </row>
    <row r="816" spans="1:27" x14ac:dyDescent="0.3">
      <c r="A816" s="12" t="str">
        <f>LOOKUP(B816, Nation!B:B, Nation!A:A)</f>
        <v>북미</v>
      </c>
      <c r="B816" s="4" t="s">
        <v>11</v>
      </c>
      <c r="C816" s="12" t="str">
        <f>LOOKUP(X816, Area!A:A, Area!B:B)</f>
        <v>리스버그</v>
      </c>
      <c r="D816" s="4" t="s">
        <v>3691</v>
      </c>
      <c r="E816" s="60" t="s">
        <v>1102</v>
      </c>
      <c r="F816" s="4" t="s">
        <v>3907</v>
      </c>
      <c r="G816" s="18">
        <v>43027</v>
      </c>
      <c r="H816" s="18">
        <v>43030</v>
      </c>
      <c r="I816" s="13" t="s">
        <v>18</v>
      </c>
      <c r="J816" s="13" t="s">
        <v>12</v>
      </c>
      <c r="K816" s="49"/>
      <c r="L816" s="32">
        <v>499</v>
      </c>
      <c r="M816" s="32">
        <v>180</v>
      </c>
      <c r="N816" s="14">
        <f t="shared" si="79"/>
        <v>409</v>
      </c>
      <c r="O816" s="15">
        <f>N816*1130</f>
        <v>462170</v>
      </c>
      <c r="P816" s="35"/>
      <c r="Q816" s="35"/>
      <c r="R816" s="35">
        <f t="shared" si="84"/>
        <v>0</v>
      </c>
      <c r="S816" s="34">
        <f>R816*1130</f>
        <v>0</v>
      </c>
      <c r="T816" s="38">
        <f t="shared" si="83"/>
        <v>0</v>
      </c>
      <c r="U816" s="16">
        <f>LOOKUP(X816, Area!A:A, Area!E:E)</f>
        <v>14</v>
      </c>
      <c r="V816" s="17" t="str">
        <f>LOOKUP(X816, Area!A:A, Area!F:F)</f>
        <v>직항</v>
      </c>
      <c r="W816" s="39" t="str">
        <f>LOOKUP(X816, Area!A:A, Area!C:C)</f>
        <v>IAD</v>
      </c>
      <c r="X816" s="4" t="s">
        <v>3692</v>
      </c>
      <c r="Y816" s="4" t="s">
        <v>3693</v>
      </c>
      <c r="Z816" s="59" t="str">
        <f>IF(Y816 = "", "", IF(LOOKUP(Y816, Hotel!A:A, Hotel!B:B)=0, " ", LOOKUP(Y816, Hotel!A:A, Hotel!B:B)))</f>
        <v xml:space="preserve"> </v>
      </c>
      <c r="AA816" s="4" t="str">
        <f>IF(Y816 = "", "", IF(LOOKUP(Y816, Hotel!A:A, Hotel!C:C)=0, " ", LOOKUP(Y816, Hotel!A:A, Hotel!C:C)))</f>
        <v>http://booking.com/0b230573ad73f959</v>
      </c>
    </row>
    <row r="817" spans="1:27" x14ac:dyDescent="0.3">
      <c r="A817" s="12" t="str">
        <f>LOOKUP(B817, Nation!B:B, Nation!A:A)</f>
        <v>아프리카</v>
      </c>
      <c r="B817" s="12" t="s">
        <v>188</v>
      </c>
      <c r="C817" s="12" t="str">
        <f>LOOKUP(X817, Area!A:A, Area!B:B)</f>
        <v>드라켄스버그</v>
      </c>
      <c r="D817" s="24" t="s">
        <v>328</v>
      </c>
      <c r="E817" s="60" t="s">
        <v>1102</v>
      </c>
      <c r="F817" s="12" t="s">
        <v>2757</v>
      </c>
      <c r="G817" s="18">
        <v>43028</v>
      </c>
      <c r="H817" s="18">
        <v>43030</v>
      </c>
      <c r="I817" s="25" t="s">
        <v>8</v>
      </c>
      <c r="J817" s="25" t="s">
        <v>28</v>
      </c>
      <c r="K817" s="41"/>
      <c r="L817" s="26">
        <v>219</v>
      </c>
      <c r="M817" s="26">
        <v>60</v>
      </c>
      <c r="N817" s="14">
        <f t="shared" si="79"/>
        <v>189</v>
      </c>
      <c r="O817" s="15">
        <f>N817*1130</f>
        <v>213570</v>
      </c>
      <c r="P817" s="35">
        <v>169</v>
      </c>
      <c r="Q817" s="35">
        <v>0</v>
      </c>
      <c r="R817" s="35">
        <f t="shared" si="84"/>
        <v>169</v>
      </c>
      <c r="S817" s="34">
        <f>R817*1130</f>
        <v>190970</v>
      </c>
      <c r="T817" s="38">
        <f t="shared" si="83"/>
        <v>22600</v>
      </c>
      <c r="U817" s="16">
        <f>LOOKUP(X817, Area!A:A, Area!E:E)</f>
        <v>34</v>
      </c>
      <c r="V817" s="17" t="str">
        <f>LOOKUP(X817, Area!A:A, Area!F:F)</f>
        <v>1회</v>
      </c>
      <c r="W817" s="39" t="str">
        <f>LOOKUP(X817, Area!A:A, Area!C:C)</f>
        <v>DUR</v>
      </c>
      <c r="X817" s="3" t="s">
        <v>290</v>
      </c>
      <c r="Y817" s="3" t="s">
        <v>287</v>
      </c>
      <c r="Z817" s="59">
        <f>IF(Y817 = "", "", IF(LOOKUP(Y817, Hotel!A:A, Hotel!B:B)=0, " ", LOOKUP(Y817, Hotel!A:A, Hotel!B:B)))</f>
        <v>4</v>
      </c>
      <c r="AA817" s="4" t="str">
        <f>IF(Y817 = "", "", IF(LOOKUP(Y817, Hotel!A:A, Hotel!C:C)=0, " ", LOOKUP(Y817, Hotel!A:A, Hotel!C:C)))</f>
        <v>http://booking.com/c10db25a986780063</v>
      </c>
    </row>
    <row r="818" spans="1:27" x14ac:dyDescent="0.3">
      <c r="A818" s="12" t="str">
        <f>LOOKUP(B818, Nation!B:B, Nation!A:A)</f>
        <v>유럽&amp;중동</v>
      </c>
      <c r="B818" s="12" t="s">
        <v>55</v>
      </c>
      <c r="C818" s="12" t="str">
        <f>LOOKUP(X818, Area!A:A, Area!B:B)</f>
        <v>바란야 컨트리</v>
      </c>
      <c r="D818" s="12" t="s">
        <v>2834</v>
      </c>
      <c r="E818" s="60" t="s">
        <v>1102</v>
      </c>
      <c r="F818" s="12" t="s">
        <v>2835</v>
      </c>
      <c r="G818" s="18">
        <v>43028</v>
      </c>
      <c r="H818" s="18">
        <v>43031</v>
      </c>
      <c r="I818" s="13" t="s">
        <v>8</v>
      </c>
      <c r="J818" s="13" t="s">
        <v>2836</v>
      </c>
      <c r="K818" s="41"/>
      <c r="L818" s="14">
        <v>109</v>
      </c>
      <c r="M818" s="14">
        <v>30</v>
      </c>
      <c r="N818" s="14">
        <f t="shared" si="79"/>
        <v>94</v>
      </c>
      <c r="O818" s="15">
        <f>N818*1130</f>
        <v>106220</v>
      </c>
      <c r="P818" s="34"/>
      <c r="Q818" s="34"/>
      <c r="R818" s="35">
        <f t="shared" si="84"/>
        <v>0</v>
      </c>
      <c r="S818" s="34">
        <f>R818*1130</f>
        <v>0</v>
      </c>
      <c r="T818" s="38">
        <f t="shared" si="83"/>
        <v>0</v>
      </c>
      <c r="U818" s="16">
        <f>LOOKUP(X818, Area!A:A, Area!E:E)</f>
        <v>14</v>
      </c>
      <c r="V818" s="17" t="str">
        <f>LOOKUP(X818, Area!A:A, Area!F:F)</f>
        <v>1회</v>
      </c>
      <c r="W818" s="39" t="str">
        <f>LOOKUP(X818, Area!A:A, Area!C:C)</f>
        <v>BUD</v>
      </c>
      <c r="X818" s="3" t="s">
        <v>2789</v>
      </c>
      <c r="Y818" s="4" t="s">
        <v>2837</v>
      </c>
      <c r="Z818" s="59">
        <f>IF(Y818 = "", "", IF(LOOKUP(Y818, Hotel!A:A, Hotel!B:B)=0, " ", LOOKUP(Y818, Hotel!A:A, Hotel!B:B)))</f>
        <v>5</v>
      </c>
      <c r="AA818" s="4" t="str">
        <f>IF(Y818 = "", "", IF(LOOKUP(Y818, Hotel!A:A, Hotel!C:C)=0, " ", LOOKUP(Y818, Hotel!A:A, Hotel!C:C)))</f>
        <v>http://booking.com/3d2d93570c20c928d</v>
      </c>
    </row>
    <row r="819" spans="1:27" x14ac:dyDescent="0.3">
      <c r="A819" s="12" t="str">
        <f>LOOKUP(B819, Nation!B:B, Nation!A:A)</f>
        <v>유럽&amp;중동</v>
      </c>
      <c r="B819" s="12" t="s">
        <v>958</v>
      </c>
      <c r="C819" s="12" t="str">
        <f>LOOKUP(X819, Area!A:A, Area!B:B)</f>
        <v>스톡홀롬</v>
      </c>
      <c r="D819" s="12" t="s">
        <v>962</v>
      </c>
      <c r="E819" s="60" t="s">
        <v>1102</v>
      </c>
      <c r="F819" s="12" t="s">
        <v>2763</v>
      </c>
      <c r="G819" s="18">
        <v>43028</v>
      </c>
      <c r="H819" s="18">
        <v>43031</v>
      </c>
      <c r="I819" s="13" t="s">
        <v>8</v>
      </c>
      <c r="J819" s="13" t="s">
        <v>12</v>
      </c>
      <c r="K819" s="47"/>
      <c r="L819" s="14">
        <v>289</v>
      </c>
      <c r="M819" s="14">
        <v>90</v>
      </c>
      <c r="N819" s="14">
        <f t="shared" si="79"/>
        <v>244</v>
      </c>
      <c r="O819" s="15">
        <f>N819*1130</f>
        <v>275720</v>
      </c>
      <c r="P819" s="35">
        <v>199</v>
      </c>
      <c r="Q819" s="35">
        <v>0</v>
      </c>
      <c r="R819" s="35">
        <f t="shared" si="84"/>
        <v>199</v>
      </c>
      <c r="S819" s="34">
        <f>R819*1130</f>
        <v>224870</v>
      </c>
      <c r="T819" s="38">
        <f t="shared" si="83"/>
        <v>50850</v>
      </c>
      <c r="U819" s="16">
        <f>LOOKUP(X819, Area!A:A, Area!E:E)</f>
        <v>13</v>
      </c>
      <c r="V819" s="17" t="str">
        <f>LOOKUP(X819, Area!A:A, Area!F:F)</f>
        <v>1회</v>
      </c>
      <c r="W819" s="39" t="str">
        <f>LOOKUP(X819, Area!A:A, Area!C:C)</f>
        <v>ARN</v>
      </c>
      <c r="X819" s="4" t="s">
        <v>960</v>
      </c>
      <c r="Y819" s="4" t="s">
        <v>963</v>
      </c>
      <c r="Z819" s="59" t="str">
        <f>IF(Y819 = "", "", IF(LOOKUP(Y819, Hotel!A:A, Hotel!B:B)=0, " ", LOOKUP(Y819, Hotel!A:A, Hotel!B:B)))</f>
        <v xml:space="preserve"> </v>
      </c>
      <c r="AA819" s="4" t="str">
        <f>IF(Y819 = "", "", IF(LOOKUP(Y819, Hotel!A:A, Hotel!C:C)=0, " ", LOOKUP(Y819, Hotel!A:A, Hotel!C:C)))</f>
        <v>http://booking.com/c5bf090c8bde7e7</v>
      </c>
    </row>
    <row r="820" spans="1:27" x14ac:dyDescent="0.3">
      <c r="A820" s="12" t="str">
        <f>LOOKUP(B820, Nation!B:B, Nation!A:A)</f>
        <v>아프리카</v>
      </c>
      <c r="B820" s="24" t="s">
        <v>539</v>
      </c>
      <c r="C820" s="12" t="str">
        <f>LOOKUP(X820, Area!A:A, Area!B:B)</f>
        <v>나이로비</v>
      </c>
      <c r="D820" s="24" t="s">
        <v>2516</v>
      </c>
      <c r="E820" s="60" t="s">
        <v>1102</v>
      </c>
      <c r="F820" s="12" t="s">
        <v>2756</v>
      </c>
      <c r="G820" s="18">
        <v>43028</v>
      </c>
      <c r="H820" s="18">
        <v>43030</v>
      </c>
      <c r="I820" s="25" t="s">
        <v>8</v>
      </c>
      <c r="J820" s="25" t="s">
        <v>28</v>
      </c>
      <c r="K820" s="41"/>
      <c r="L820" s="26">
        <v>219</v>
      </c>
      <c r="M820" s="26">
        <v>90</v>
      </c>
      <c r="N820" s="14">
        <f t="shared" si="79"/>
        <v>174</v>
      </c>
      <c r="O820" s="15">
        <f>N820*1130</f>
        <v>196620</v>
      </c>
      <c r="P820" s="34"/>
      <c r="Q820" s="34"/>
      <c r="R820" s="35">
        <f t="shared" si="84"/>
        <v>0</v>
      </c>
      <c r="S820" s="34">
        <f>R820*1130</f>
        <v>0</v>
      </c>
      <c r="T820" s="38">
        <f t="shared" si="83"/>
        <v>0</v>
      </c>
      <c r="U820" s="16">
        <f>LOOKUP(X820, Area!A:A, Area!E:E)</f>
        <v>19</v>
      </c>
      <c r="V820" s="17" t="str">
        <f>LOOKUP(X820, Area!A:A, Area!F:F)</f>
        <v>1회</v>
      </c>
      <c r="W820" s="39" t="str">
        <f>LOOKUP(X820, Area!A:A, Area!C:C)</f>
        <v>NBO</v>
      </c>
      <c r="X820" s="3" t="s">
        <v>2518</v>
      </c>
      <c r="Y820" s="3" t="s">
        <v>2517</v>
      </c>
      <c r="Z820" s="59" t="str">
        <f>IF(Y820 = "", "", IF(LOOKUP(Y820, Hotel!A:A, Hotel!B:B)=0, " ", LOOKUP(Y820, Hotel!A:A, Hotel!B:B)))</f>
        <v xml:space="preserve"> </v>
      </c>
      <c r="AA820" s="4" t="str">
        <f>IF(Y820 = "", "", IF(LOOKUP(Y820, Hotel!A:A, Hotel!C:C)=0, " ", LOOKUP(Y820, Hotel!A:A, Hotel!C:C)))</f>
        <v>http://booking.com/d52637816c1a147d9</v>
      </c>
    </row>
    <row r="821" spans="1:27" x14ac:dyDescent="0.3">
      <c r="A821" s="12" t="str">
        <f>LOOKUP(B821, Nation!B:B, Nation!A:A)</f>
        <v>오세아니아</v>
      </c>
      <c r="B821" s="12" t="s">
        <v>7</v>
      </c>
      <c r="C821" s="12" t="str">
        <f>LOOKUP(X821, Area!A:A, Area!B:B)</f>
        <v>빅토리아 멜버른</v>
      </c>
      <c r="D821" s="12" t="s">
        <v>2679</v>
      </c>
      <c r="E821" s="60" t="s">
        <v>1102</v>
      </c>
      <c r="F821" s="12" t="s">
        <v>2682</v>
      </c>
      <c r="G821" s="18">
        <v>43028</v>
      </c>
      <c r="H821" s="18">
        <v>43031</v>
      </c>
      <c r="I821" s="13" t="s">
        <v>2494</v>
      </c>
      <c r="J821" s="13" t="s">
        <v>12</v>
      </c>
      <c r="K821" s="41"/>
      <c r="L821" s="14">
        <v>399</v>
      </c>
      <c r="M821" s="14">
        <v>120</v>
      </c>
      <c r="N821" s="14">
        <f t="shared" si="79"/>
        <v>339</v>
      </c>
      <c r="O821" s="15">
        <f>N821*1130</f>
        <v>383070</v>
      </c>
      <c r="P821" s="35">
        <v>249</v>
      </c>
      <c r="Q821" s="35">
        <v>60</v>
      </c>
      <c r="R821" s="35">
        <f t="shared" si="84"/>
        <v>219</v>
      </c>
      <c r="S821" s="34">
        <f>R821*1130</f>
        <v>247470</v>
      </c>
      <c r="T821" s="38">
        <f t="shared" si="83"/>
        <v>135600</v>
      </c>
      <c r="U821" s="16">
        <f>LOOKUP(X821, Area!A:A, Area!E:E)</f>
        <v>13</v>
      </c>
      <c r="V821" s="17" t="str">
        <f>LOOKUP(X821, Area!A:A, Area!F:F)</f>
        <v>1회</v>
      </c>
      <c r="W821" s="39" t="str">
        <f>LOOKUP(X821, Area!A:A, Area!C:C)</f>
        <v>MEL</v>
      </c>
      <c r="X821" s="4" t="s">
        <v>632</v>
      </c>
      <c r="Y821" s="4" t="s">
        <v>2683</v>
      </c>
      <c r="Z821" s="59" t="str">
        <f>IF(Y821 = "", "", IF(LOOKUP(Y821, Hotel!A:A, Hotel!B:B)=0, " ", LOOKUP(Y821, Hotel!A:A, Hotel!B:B)))</f>
        <v xml:space="preserve"> </v>
      </c>
      <c r="AA821" s="4" t="str">
        <f>IF(Y821 = "", "", IF(LOOKUP(Y821, Hotel!A:A, Hotel!C:C)=0, " ", LOOKUP(Y821, Hotel!A:A, Hotel!C:C)))</f>
        <v>http://booking.com/253588dcaced8bc</v>
      </c>
    </row>
    <row r="822" spans="1:27" x14ac:dyDescent="0.3">
      <c r="A822" s="12" t="str">
        <f>LOOKUP(B822, Nation!B:B, Nation!A:A)</f>
        <v>북미</v>
      </c>
      <c r="B822" s="12" t="s">
        <v>11</v>
      </c>
      <c r="C822" s="12" t="str">
        <f>LOOKUP(X822, Area!A:A, Area!B:B)</f>
        <v>오레곤 포틀랜드</v>
      </c>
      <c r="D822" s="12" t="s">
        <v>2566</v>
      </c>
      <c r="E822" s="60" t="s">
        <v>1102</v>
      </c>
      <c r="F822" s="12" t="s">
        <v>2707</v>
      </c>
      <c r="G822" s="18">
        <v>43028</v>
      </c>
      <c r="H822" s="18">
        <v>43031</v>
      </c>
      <c r="I822" s="13" t="s">
        <v>8</v>
      </c>
      <c r="J822" s="13" t="s">
        <v>12</v>
      </c>
      <c r="K822" s="41"/>
      <c r="L822" s="14">
        <v>459</v>
      </c>
      <c r="M822" s="14">
        <v>150</v>
      </c>
      <c r="N822" s="14">
        <f t="shared" si="79"/>
        <v>384</v>
      </c>
      <c r="O822" s="15">
        <f>N822*1130</f>
        <v>433920</v>
      </c>
      <c r="P822" s="35">
        <v>319</v>
      </c>
      <c r="Q822" s="35">
        <v>0</v>
      </c>
      <c r="R822" s="35">
        <f t="shared" si="84"/>
        <v>319</v>
      </c>
      <c r="S822" s="34">
        <f>R822*1130</f>
        <v>360470</v>
      </c>
      <c r="T822" s="38">
        <f t="shared" si="83"/>
        <v>73450</v>
      </c>
      <c r="U822" s="16">
        <f>LOOKUP(X822, Area!A:A, Area!E:E)</f>
        <v>14</v>
      </c>
      <c r="V822" s="17" t="str">
        <f>LOOKUP(X822, Area!A:A, Area!F:F)</f>
        <v>1회</v>
      </c>
      <c r="W822" s="39" t="str">
        <f>LOOKUP(X822, Area!A:A, Area!C:C)</f>
        <v>PDX</v>
      </c>
      <c r="X822" s="4" t="s">
        <v>795</v>
      </c>
      <c r="Y822" s="4" t="s">
        <v>797</v>
      </c>
      <c r="Z822" s="59">
        <f>IF(Y822 = "", "", IF(LOOKUP(Y822, Hotel!A:A, Hotel!B:B)=0, " ", LOOKUP(Y822, Hotel!A:A, Hotel!B:B)))</f>
        <v>3</v>
      </c>
      <c r="AA822" s="4" t="str">
        <f>IF(Y822 = "", "", IF(LOOKUP(Y822, Hotel!A:A, Hotel!C:C)=0, " ", LOOKUP(Y822, Hotel!A:A, Hotel!C:C)))</f>
        <v>http://booking.com/f88741caeae60</v>
      </c>
    </row>
    <row r="823" spans="1:27" x14ac:dyDescent="0.3">
      <c r="A823" s="12" t="str">
        <f>LOOKUP(B823, Nation!B:B, Nation!A:A)</f>
        <v>유럽&amp;중동</v>
      </c>
      <c r="B823" s="24" t="s">
        <v>27</v>
      </c>
      <c r="C823" s="12" t="str">
        <f>LOOKUP(X823, Area!A:A, Area!B:B)</f>
        <v>중부마케도니아 리토코로</v>
      </c>
      <c r="D823" s="24" t="s">
        <v>2574</v>
      </c>
      <c r="E823" s="60" t="s">
        <v>1102</v>
      </c>
      <c r="F823" s="12" t="s">
        <v>2695</v>
      </c>
      <c r="G823" s="27">
        <v>43028</v>
      </c>
      <c r="H823" s="27">
        <v>43031</v>
      </c>
      <c r="I823" s="25" t="s">
        <v>8</v>
      </c>
      <c r="J823" s="25" t="s">
        <v>12</v>
      </c>
      <c r="K823" s="42"/>
      <c r="L823" s="14">
        <v>169</v>
      </c>
      <c r="M823" s="14">
        <v>60</v>
      </c>
      <c r="N823" s="14">
        <f t="shared" si="79"/>
        <v>139</v>
      </c>
      <c r="O823" s="15">
        <f>N823*1130</f>
        <v>157070</v>
      </c>
      <c r="P823" s="34"/>
      <c r="Q823" s="34"/>
      <c r="R823" s="35">
        <f t="shared" si="84"/>
        <v>0</v>
      </c>
      <c r="S823" s="34">
        <f>R823*1130</f>
        <v>0</v>
      </c>
      <c r="T823" s="38">
        <f t="shared" si="83"/>
        <v>0</v>
      </c>
      <c r="U823" s="16">
        <f>LOOKUP(X823, Area!A:A, Area!E:E)</f>
        <v>14</v>
      </c>
      <c r="V823" s="17" t="str">
        <f>LOOKUP(X823, Area!A:A, Area!F:F)</f>
        <v>1회</v>
      </c>
      <c r="W823" s="39" t="str">
        <f>LOOKUP(X823, Area!A:A, Area!C:C)</f>
        <v>SKG</v>
      </c>
      <c r="X823" s="3" t="s">
        <v>563</v>
      </c>
      <c r="Y823" s="3" t="s">
        <v>2575</v>
      </c>
      <c r="Z823" s="59" t="str">
        <f>IF(Y823 = "", "", IF(LOOKUP(Y823, Hotel!A:A, Hotel!B:B)=0, " ", LOOKUP(Y823, Hotel!A:A, Hotel!B:B)))</f>
        <v xml:space="preserve"> </v>
      </c>
      <c r="AA823" s="4" t="str">
        <f>IF(Y823 = "", "", IF(LOOKUP(Y823, Hotel!A:A, Hotel!C:C)=0, " ", LOOKUP(Y823, Hotel!A:A, Hotel!C:C)))</f>
        <v>http://booking.com/dbb7699048ffd1f6</v>
      </c>
    </row>
    <row r="824" spans="1:27" x14ac:dyDescent="0.3">
      <c r="A824" s="12" t="str">
        <f>LOOKUP(B824, Nation!B:B, Nation!A:A)</f>
        <v>아프리카</v>
      </c>
      <c r="B824" s="3" t="s">
        <v>394</v>
      </c>
      <c r="C824" s="12" t="str">
        <f>LOOKUP(X824, Area!A:A, Area!B:B)</f>
        <v>셀러스</v>
      </c>
      <c r="D824" s="3" t="s">
        <v>3659</v>
      </c>
      <c r="E824" s="60" t="s">
        <v>1102</v>
      </c>
      <c r="F824" s="4" t="s">
        <v>3785</v>
      </c>
      <c r="G824" s="27">
        <v>43028</v>
      </c>
      <c r="H824" s="27">
        <v>43030</v>
      </c>
      <c r="I824" s="25" t="s">
        <v>8</v>
      </c>
      <c r="J824" s="25" t="s">
        <v>28</v>
      </c>
      <c r="K824" s="50"/>
      <c r="L824" s="45">
        <v>169</v>
      </c>
      <c r="M824" s="45">
        <v>60</v>
      </c>
      <c r="N824" s="14">
        <f t="shared" si="79"/>
        <v>139</v>
      </c>
      <c r="O824" s="15">
        <f>N824*1130</f>
        <v>157070</v>
      </c>
      <c r="P824" s="35">
        <v>99</v>
      </c>
      <c r="Q824" s="35"/>
      <c r="R824" s="35">
        <f t="shared" si="84"/>
        <v>99</v>
      </c>
      <c r="S824" s="34">
        <f>R824*1130</f>
        <v>111870</v>
      </c>
      <c r="T824" s="38">
        <f t="shared" si="83"/>
        <v>45200</v>
      </c>
      <c r="U824" s="16">
        <f>LOOKUP(X824, Area!A:A, Area!E:E)</f>
        <v>22</v>
      </c>
      <c r="V824" s="17" t="str">
        <f>LOOKUP(X824, Area!A:A, Area!F:F)</f>
        <v>2회</v>
      </c>
      <c r="W824" s="39" t="str">
        <f>LOOKUP(X824, Area!A:A, Area!C:C)</f>
        <v>HRE</v>
      </c>
      <c r="X824" s="3" t="s">
        <v>3661</v>
      </c>
      <c r="Y824" s="3" t="s">
        <v>619</v>
      </c>
      <c r="Z824" s="59" t="str">
        <f>IF(Y824 = "", "", IF(LOOKUP(Y824, Hotel!A:A, Hotel!B:B)=0, " ", LOOKUP(Y824, Hotel!A:A, Hotel!B:B)))</f>
        <v xml:space="preserve"> </v>
      </c>
      <c r="AA824" s="4" t="str">
        <f>IF(Y824 = "", "", IF(LOOKUP(Y824, Hotel!A:A, Hotel!C:C)=0, " ", LOOKUP(Y824, Hotel!A:A, Hotel!C:C)))</f>
        <v>http://dunhuramambo.com/lodges/pamuzinda/</v>
      </c>
    </row>
    <row r="825" spans="1:27" x14ac:dyDescent="0.3">
      <c r="A825" s="12" t="str">
        <f>LOOKUP(B825, Nation!B:B, Nation!A:A)</f>
        <v>유럽&amp;중동</v>
      </c>
      <c r="B825" s="3" t="s">
        <v>27</v>
      </c>
      <c r="C825" s="12" t="str">
        <f>LOOKUP(X825, Area!A:A, Area!B:B)</f>
        <v>시보타</v>
      </c>
      <c r="D825" s="3" t="s">
        <v>3035</v>
      </c>
      <c r="E825" s="60" t="s">
        <v>1102</v>
      </c>
      <c r="F825" s="4" t="s">
        <v>3802</v>
      </c>
      <c r="G825" s="18">
        <v>43028</v>
      </c>
      <c r="H825" s="18">
        <v>43035</v>
      </c>
      <c r="I825" s="25" t="s">
        <v>8</v>
      </c>
      <c r="J825" s="25" t="s">
        <v>46</v>
      </c>
      <c r="K825" s="51"/>
      <c r="L825" s="26">
        <v>599</v>
      </c>
      <c r="M825" s="26">
        <v>210</v>
      </c>
      <c r="N825" s="14">
        <f t="shared" si="79"/>
        <v>494</v>
      </c>
      <c r="O825" s="15">
        <f>N825*1130</f>
        <v>558220</v>
      </c>
      <c r="P825" s="34"/>
      <c r="Q825" s="34"/>
      <c r="R825" s="35">
        <f t="shared" si="84"/>
        <v>0</v>
      </c>
      <c r="S825" s="34">
        <f>R825*1130</f>
        <v>0</v>
      </c>
      <c r="T825" s="38">
        <f t="shared" si="83"/>
        <v>0</v>
      </c>
      <c r="U825" s="16">
        <f>LOOKUP(X825, Area!A:A, Area!E:E)</f>
        <v>20</v>
      </c>
      <c r="V825" s="17" t="str">
        <f>LOOKUP(X825, Area!A:A, Area!F:F)</f>
        <v>2회</v>
      </c>
      <c r="W825" s="39" t="str">
        <f>LOOKUP(X825, Area!A:A, Area!C:C)</f>
        <v>IOA</v>
      </c>
      <c r="X825" s="3" t="s">
        <v>951</v>
      </c>
      <c r="Y825" s="3" t="s">
        <v>3036</v>
      </c>
      <c r="Z825" s="59">
        <f>IF(Y825 = "", "", IF(LOOKUP(Y825, Hotel!A:A, Hotel!B:B)=0, " ", LOOKUP(Y825, Hotel!A:A, Hotel!B:B)))</f>
        <v>5</v>
      </c>
      <c r="AA825" s="4" t="str">
        <f>IF(Y825 = "", "", IF(LOOKUP(Y825, Hotel!A:A, Hotel!C:C)=0, " ", LOOKUP(Y825, Hotel!A:A, Hotel!C:C)))</f>
        <v>http://www.hotelscombined.com/Hotel/Sivota_Diamond_Spa_Resort.htm</v>
      </c>
    </row>
    <row r="826" spans="1:27" x14ac:dyDescent="0.3">
      <c r="A826" s="12" t="str">
        <f>LOOKUP(B826, Nation!B:B, Nation!A:A)</f>
        <v>아프리카</v>
      </c>
      <c r="B826" s="24" t="s">
        <v>539</v>
      </c>
      <c r="C826" s="12" t="str">
        <f>LOOKUP(X826, Area!A:A, Area!B:B)</f>
        <v>니어리</v>
      </c>
      <c r="D826" s="24" t="s">
        <v>2526</v>
      </c>
      <c r="E826" s="60" t="s">
        <v>1102</v>
      </c>
      <c r="F826" s="12" t="s">
        <v>2755</v>
      </c>
      <c r="G826" s="18">
        <v>43028</v>
      </c>
      <c r="H826" s="18">
        <v>43030</v>
      </c>
      <c r="I826" s="13" t="s">
        <v>8</v>
      </c>
      <c r="J826" s="25" t="s">
        <v>28</v>
      </c>
      <c r="K826" s="41"/>
      <c r="L826" s="26">
        <v>169</v>
      </c>
      <c r="M826" s="26">
        <v>60</v>
      </c>
      <c r="N826" s="14">
        <f t="shared" si="79"/>
        <v>139</v>
      </c>
      <c r="O826" s="15">
        <f>N826*1130</f>
        <v>157070</v>
      </c>
      <c r="P826" s="35">
        <v>99</v>
      </c>
      <c r="Q826" s="35">
        <v>0</v>
      </c>
      <c r="R826" s="35">
        <f t="shared" si="84"/>
        <v>99</v>
      </c>
      <c r="S826" s="34">
        <f>R826*1130</f>
        <v>111870</v>
      </c>
      <c r="T826" s="38">
        <f t="shared" si="83"/>
        <v>45200</v>
      </c>
      <c r="U826" s="16" t="str">
        <f>LOOKUP(X826, Area!A:A, Area!E:E)</f>
        <v>-</v>
      </c>
      <c r="V826" s="17" t="str">
        <f>LOOKUP(X826, Area!A:A, Area!F:F)</f>
        <v>없음</v>
      </c>
      <c r="W826" s="39" t="str">
        <f>LOOKUP(X826, Area!A:A, Area!C:C)</f>
        <v>NYE</v>
      </c>
      <c r="X826" s="3" t="s">
        <v>2288</v>
      </c>
      <c r="Y826" s="3" t="s">
        <v>1818</v>
      </c>
      <c r="Z826" s="59" t="str">
        <f>IF(Y826 = "", "", IF(LOOKUP(Y826, Hotel!A:A, Hotel!B:B)=0, " ", LOOKUP(Y826, Hotel!A:A, Hotel!B:B)))</f>
        <v xml:space="preserve"> </v>
      </c>
      <c r="AA826" s="4" t="str">
        <f>IF(Y826 = "", "", IF(LOOKUP(Y826, Hotel!A:A, Hotel!C:C)=0, " ", LOOKUP(Y826, Hotel!A:A, Hotel!C:C)))</f>
        <v>http://tafaria.com/</v>
      </c>
    </row>
    <row r="827" spans="1:27" x14ac:dyDescent="0.3">
      <c r="A827" s="12" t="str">
        <f>LOOKUP(B827, Nation!B:B, Nation!A:A)</f>
        <v>유럽&amp;중동</v>
      </c>
      <c r="B827" s="3" t="s">
        <v>55</v>
      </c>
      <c r="C827" s="12" t="str">
        <f>LOOKUP(X827, Area!A:A, Area!B:B)</f>
        <v>티즈퍼드</v>
      </c>
      <c r="D827" s="3" t="s">
        <v>3091</v>
      </c>
      <c r="E827" s="60" t="s">
        <v>1102</v>
      </c>
      <c r="F827" s="4" t="s">
        <v>3165</v>
      </c>
      <c r="G827" s="27">
        <v>43028</v>
      </c>
      <c r="H827" s="27">
        <v>43031</v>
      </c>
      <c r="I827" s="25" t="s">
        <v>8</v>
      </c>
      <c r="J827" s="25" t="s">
        <v>3167</v>
      </c>
      <c r="K827" s="50"/>
      <c r="L827" s="26">
        <v>209</v>
      </c>
      <c r="M827" s="26">
        <v>60</v>
      </c>
      <c r="N827" s="14">
        <f t="shared" si="79"/>
        <v>179</v>
      </c>
      <c r="O827" s="15">
        <f>N827*1130</f>
        <v>202270</v>
      </c>
      <c r="P827" s="34"/>
      <c r="Q827" s="34"/>
      <c r="R827" s="35">
        <f t="shared" si="84"/>
        <v>0</v>
      </c>
      <c r="S827" s="34">
        <f>R827*1130</f>
        <v>0</v>
      </c>
      <c r="T827" s="38">
        <f t="shared" si="83"/>
        <v>0</v>
      </c>
      <c r="U827" s="16">
        <f>LOOKUP(X827, Area!A:A, Area!E:E)</f>
        <v>14</v>
      </c>
      <c r="V827" s="17" t="str">
        <f>LOOKUP(X827, Area!A:A, Area!F:F)</f>
        <v>1회</v>
      </c>
      <c r="W827" s="39" t="str">
        <f>LOOKUP(X827, Area!A:A, Area!C:C)</f>
        <v>BUD</v>
      </c>
      <c r="X827" s="3" t="s">
        <v>3093</v>
      </c>
      <c r="Y827" s="3" t="s">
        <v>3092</v>
      </c>
      <c r="Z827" s="59" t="str">
        <f>IF(Y827 = "", "", IF(LOOKUP(Y827, Hotel!A:A, Hotel!B:B)=0, " ", LOOKUP(Y827, Hotel!A:A, Hotel!B:B)))</f>
        <v xml:space="preserve"> </v>
      </c>
      <c r="AA827" s="4" t="str">
        <f>IF(Y827 = "", "", IF(LOOKUP(Y827, Hotel!A:A, Hotel!C:C)=0, " ", LOOKUP(Y827, Hotel!A:A, Hotel!C:C)))</f>
        <v>http://booking.com/606f7d314c2f8d</v>
      </c>
    </row>
    <row r="828" spans="1:27" x14ac:dyDescent="0.3">
      <c r="A828" s="12" t="str">
        <f>LOOKUP(B828, Nation!B:B, Nation!A:A)</f>
        <v>유럽&amp;중동</v>
      </c>
      <c r="B828" s="3" t="s">
        <v>0</v>
      </c>
      <c r="C828" s="12" t="str">
        <f>LOOKUP(X828, Area!A:A, Area!B:B)</f>
        <v>두바이</v>
      </c>
      <c r="D828" s="3" t="s">
        <v>2859</v>
      </c>
      <c r="E828" s="60" t="s">
        <v>1102</v>
      </c>
      <c r="F828" s="4" t="s">
        <v>3803</v>
      </c>
      <c r="G828" s="18">
        <v>43029</v>
      </c>
      <c r="H828" s="18">
        <v>43033</v>
      </c>
      <c r="I828" s="25" t="s">
        <v>3798</v>
      </c>
      <c r="J828" s="25" t="s">
        <v>3</v>
      </c>
      <c r="K828" s="51"/>
      <c r="L828" s="26">
        <v>839</v>
      </c>
      <c r="M828" s="26">
        <v>300</v>
      </c>
      <c r="N828" s="14">
        <f t="shared" si="79"/>
        <v>689</v>
      </c>
      <c r="O828" s="15">
        <f>N828*1130</f>
        <v>778570</v>
      </c>
      <c r="P828" s="34"/>
      <c r="Q828" s="34"/>
      <c r="R828" s="35">
        <f t="shared" si="84"/>
        <v>0</v>
      </c>
      <c r="S828" s="34">
        <f>R828*1130</f>
        <v>0</v>
      </c>
      <c r="T828" s="38">
        <f t="shared" si="83"/>
        <v>0</v>
      </c>
      <c r="U828" s="16">
        <f>LOOKUP(X828, Area!A:A, Area!E:E)</f>
        <v>10</v>
      </c>
      <c r="V828" s="17" t="str">
        <f>LOOKUP(X828, Area!A:A, Area!F:F)</f>
        <v>직항</v>
      </c>
      <c r="W828" s="39" t="str">
        <f>LOOKUP(X828, Area!A:A, Area!C:C)</f>
        <v>DXB</v>
      </c>
      <c r="X828" s="3" t="s">
        <v>292</v>
      </c>
      <c r="Y828" s="3" t="s">
        <v>2885</v>
      </c>
      <c r="Z828" s="59" t="str">
        <f>IF(Y828 = "", "", IF(LOOKUP(Y828, Hotel!A:A, Hotel!B:B)=0, " ", LOOKUP(Y828, Hotel!A:A, Hotel!B:B)))</f>
        <v xml:space="preserve"> </v>
      </c>
      <c r="AA828" s="4" t="str">
        <f>IF(Y828 = "", "", IF(LOOKUP(Y828, Hotel!A:A, Hotel!C:C)=0, " ", LOOKUP(Y828, Hotel!A:A, Hotel!C:C)))</f>
        <v>http://booking.com/ab3aa8caae49eb</v>
      </c>
    </row>
    <row r="829" spans="1:27" x14ac:dyDescent="0.3">
      <c r="A829" s="12" t="str">
        <f>LOOKUP(B829, Nation!B:B, Nation!A:A)</f>
        <v>유럽&amp;중동</v>
      </c>
      <c r="B829" s="24" t="s">
        <v>55</v>
      </c>
      <c r="C829" s="12" t="str">
        <f>LOOKUP(X829, Area!A:A, Area!B:B)</f>
        <v>부다페스트</v>
      </c>
      <c r="D829" s="24" t="s">
        <v>2547</v>
      </c>
      <c r="E829" s="60" t="s">
        <v>1102</v>
      </c>
      <c r="F829" s="4" t="s">
        <v>4032</v>
      </c>
      <c r="G829" s="18">
        <v>43030</v>
      </c>
      <c r="H829" s="18">
        <v>43033</v>
      </c>
      <c r="I829" s="25" t="s">
        <v>4029</v>
      </c>
      <c r="J829" s="25" t="s">
        <v>12</v>
      </c>
      <c r="K829" s="42"/>
      <c r="L829" s="14">
        <v>289</v>
      </c>
      <c r="M829" s="14">
        <v>90</v>
      </c>
      <c r="N829" s="14">
        <f t="shared" si="79"/>
        <v>244</v>
      </c>
      <c r="O829" s="15">
        <f>N829*1130</f>
        <v>275720</v>
      </c>
      <c r="P829" s="35">
        <v>199</v>
      </c>
      <c r="Q829" s="35">
        <v>60</v>
      </c>
      <c r="R829" s="35">
        <f t="shared" si="84"/>
        <v>169</v>
      </c>
      <c r="S829" s="34">
        <f>R829*1130</f>
        <v>190970</v>
      </c>
      <c r="T829" s="38">
        <f t="shared" si="83"/>
        <v>84750</v>
      </c>
      <c r="U829" s="16">
        <f>LOOKUP(X829, Area!A:A, Area!E:E)</f>
        <v>14</v>
      </c>
      <c r="V829" s="17" t="str">
        <f>LOOKUP(X829, Area!A:A, Area!F:F)</f>
        <v>1회</v>
      </c>
      <c r="W829" s="39" t="str">
        <f>LOOKUP(X829, Area!A:A, Area!C:C)</f>
        <v>BUD</v>
      </c>
      <c r="X829" s="3" t="s">
        <v>156</v>
      </c>
      <c r="Y829" s="3" t="s">
        <v>160</v>
      </c>
      <c r="Z829" s="59">
        <f>IF(Y829 = "", "", IF(LOOKUP(Y829, Hotel!A:A, Hotel!B:B)=0, " ", LOOKUP(Y829, Hotel!A:A, Hotel!B:B)))</f>
        <v>4</v>
      </c>
      <c r="AA829" s="4" t="str">
        <f>IF(Y829 = "", "", IF(LOOKUP(Y829, Hotel!A:A, Hotel!C:C)=0, " ", LOOKUP(Y829, Hotel!A:A, Hotel!C:C)))</f>
        <v>http://booking.com/57737c0948ba8e</v>
      </c>
    </row>
    <row r="830" spans="1:27" x14ac:dyDescent="0.3">
      <c r="A830" s="12" t="str">
        <f>LOOKUP(B830, Nation!B:B, Nation!A:A)</f>
        <v>유럽&amp;중동</v>
      </c>
      <c r="B830" s="24" t="s">
        <v>649</v>
      </c>
      <c r="C830" s="12" t="str">
        <f>LOOKUP(X830, Area!A:A, Area!B:B)</f>
        <v>베네치아</v>
      </c>
      <c r="D830" s="24" t="s">
        <v>2545</v>
      </c>
      <c r="E830" s="60" t="s">
        <v>1102</v>
      </c>
      <c r="F830" s="4" t="s">
        <v>3925</v>
      </c>
      <c r="G830" s="18">
        <v>43031</v>
      </c>
      <c r="H830" s="18">
        <v>43034</v>
      </c>
      <c r="I830" s="25" t="s">
        <v>3922</v>
      </c>
      <c r="J830" s="25" t="s">
        <v>12</v>
      </c>
      <c r="K830" s="42"/>
      <c r="L830" s="14">
        <v>1069</v>
      </c>
      <c r="M830" s="14">
        <v>390</v>
      </c>
      <c r="N830" s="14">
        <f t="shared" si="79"/>
        <v>874</v>
      </c>
      <c r="O830" s="15">
        <f>N830*1130</f>
        <v>987620</v>
      </c>
      <c r="P830" s="34"/>
      <c r="Q830" s="34"/>
      <c r="R830" s="35">
        <f t="shared" si="84"/>
        <v>0</v>
      </c>
      <c r="S830" s="34">
        <f>R830*1130</f>
        <v>0</v>
      </c>
      <c r="T830" s="38">
        <f t="shared" si="83"/>
        <v>0</v>
      </c>
      <c r="U830" s="16">
        <f>LOOKUP(X830, Area!A:A, Area!E:E)</f>
        <v>15</v>
      </c>
      <c r="V830" s="17" t="str">
        <f>LOOKUP(X830, Area!A:A, Area!F:F)</f>
        <v>1회</v>
      </c>
      <c r="W830" s="39" t="str">
        <f>LOOKUP(X830, Area!A:A, Area!C:C)</f>
        <v>VCE</v>
      </c>
      <c r="X830" s="3" t="s">
        <v>1036</v>
      </c>
      <c r="Y830" s="3" t="s">
        <v>3923</v>
      </c>
      <c r="Z830" s="59" t="str">
        <f>IF(Y830 = "", "", IF(LOOKUP(Y830, Hotel!A:A, Hotel!B:B)=0, " ", LOOKUP(Y830, Hotel!A:A, Hotel!B:B)))</f>
        <v xml:space="preserve"> </v>
      </c>
      <c r="AA830" s="4" t="str">
        <f>IF(Y830 = "", "", IF(LOOKUP(Y830, Hotel!A:A, Hotel!C:C)=0, " ", LOOKUP(Y830, Hotel!A:A, Hotel!C:C)))</f>
        <v>http://booking.com/44657910ad3f</v>
      </c>
    </row>
    <row r="831" spans="1:27" x14ac:dyDescent="0.3">
      <c r="A831" s="12" t="str">
        <f>LOOKUP(B831, Nation!B:B, Nation!A:A)</f>
        <v>중앙아메리카</v>
      </c>
      <c r="B831" s="12" t="s">
        <v>374</v>
      </c>
      <c r="C831" s="12" t="str">
        <f>LOOKUP(X831, Area!A:A, Area!B:B)</f>
        <v>마나구아</v>
      </c>
      <c r="D831" s="12" t="s">
        <v>2532</v>
      </c>
      <c r="E831" s="60" t="s">
        <v>1102</v>
      </c>
      <c r="F831" s="4" t="s">
        <v>3900</v>
      </c>
      <c r="G831" s="27">
        <v>43031</v>
      </c>
      <c r="H831" s="27">
        <v>43035</v>
      </c>
      <c r="I831" s="13" t="s">
        <v>25</v>
      </c>
      <c r="J831" s="18" t="s">
        <v>3</v>
      </c>
      <c r="K831" s="41"/>
      <c r="L831" s="14">
        <v>479</v>
      </c>
      <c r="M831" s="14">
        <v>180</v>
      </c>
      <c r="N831" s="14">
        <f t="shared" si="79"/>
        <v>389</v>
      </c>
      <c r="O831" s="15">
        <f>N831*1130</f>
        <v>439570</v>
      </c>
      <c r="P831" s="34"/>
      <c r="Q831" s="34"/>
      <c r="R831" s="35">
        <f t="shared" si="84"/>
        <v>0</v>
      </c>
      <c r="S831" s="34">
        <f>R831*1130</f>
        <v>0</v>
      </c>
      <c r="T831" s="38">
        <f t="shared" si="83"/>
        <v>0</v>
      </c>
      <c r="U831" s="16">
        <f>LOOKUP(X831, Area!A:A, Area!E:E)</f>
        <v>37</v>
      </c>
      <c r="V831" s="17" t="str">
        <f>LOOKUP(X831, Area!A:A, Area!F:F)</f>
        <v>2회</v>
      </c>
      <c r="W831" s="39" t="str">
        <f>LOOKUP(X831, Area!A:A, Area!C:C)</f>
        <v>MGA</v>
      </c>
      <c r="X831" s="4" t="s">
        <v>2228</v>
      </c>
      <c r="Y831" s="4" t="s">
        <v>1524</v>
      </c>
      <c r="Z831" s="59" t="str">
        <f>IF(Y831 = "", "", IF(LOOKUP(Y831, Hotel!A:A, Hotel!B:B)=0, " ", LOOKUP(Y831, Hotel!A:A, Hotel!B:B)))</f>
        <v xml:space="preserve"> </v>
      </c>
      <c r="AA831" s="4" t="str">
        <f>IF(Y831 = "", "", IF(LOOKUP(Y831, Hotel!A:A, Hotel!C:C)=0, " ", LOOKUP(Y831, Hotel!A:A, Hotel!C:C)))</f>
        <v>http://booking.com/73f6d2ceb66b69</v>
      </c>
    </row>
    <row r="832" spans="1:27" x14ac:dyDescent="0.3">
      <c r="A832" s="12" t="str">
        <f>LOOKUP(B832, Nation!B:B, Nation!A:A)</f>
        <v>오세아니아</v>
      </c>
      <c r="B832" s="24" t="s">
        <v>7</v>
      </c>
      <c r="C832" s="12" t="str">
        <f>LOOKUP(X832, Area!A:A, Area!B:B)</f>
        <v>퀸즈랜드 골드코스트</v>
      </c>
      <c r="D832" s="24" t="s">
        <v>373</v>
      </c>
      <c r="E832" s="60" t="s">
        <v>1102</v>
      </c>
      <c r="F832" s="4" t="s">
        <v>3786</v>
      </c>
      <c r="G832" s="27">
        <v>43032</v>
      </c>
      <c r="H832" s="27">
        <v>43035</v>
      </c>
      <c r="I832" s="25" t="s">
        <v>3779</v>
      </c>
      <c r="J832" s="25" t="s">
        <v>12</v>
      </c>
      <c r="K832" s="47"/>
      <c r="L832" s="14">
        <v>369</v>
      </c>
      <c r="M832" s="14">
        <v>120</v>
      </c>
      <c r="N832" s="14">
        <f t="shared" si="79"/>
        <v>309</v>
      </c>
      <c r="O832" s="15">
        <f>N832*1130</f>
        <v>349170</v>
      </c>
      <c r="P832" s="35">
        <v>289</v>
      </c>
      <c r="Q832" s="35">
        <v>60</v>
      </c>
      <c r="R832" s="35">
        <f t="shared" si="84"/>
        <v>259</v>
      </c>
      <c r="S832" s="34">
        <f>R832*1130</f>
        <v>292670</v>
      </c>
      <c r="T832" s="38">
        <f t="shared" si="83"/>
        <v>56500</v>
      </c>
      <c r="U832" s="16">
        <f>LOOKUP(X832, Area!A:A, Area!E:E)</f>
        <v>13</v>
      </c>
      <c r="V832" s="17" t="str">
        <f>LOOKUP(X832, Area!A:A, Area!F:F)</f>
        <v>1회</v>
      </c>
      <c r="W832" s="39" t="str">
        <f>LOOKUP(X832, Area!A:A, Area!C:C)</f>
        <v>OOL</v>
      </c>
      <c r="X832" s="3" t="s">
        <v>369</v>
      </c>
      <c r="Y832" s="3" t="s">
        <v>371</v>
      </c>
      <c r="Z832" s="59" t="str">
        <f>IF(Y832 = "", "", IF(LOOKUP(Y832, Hotel!A:A, Hotel!B:B)=0, " ", LOOKUP(Y832, Hotel!A:A, Hotel!B:B)))</f>
        <v xml:space="preserve"> </v>
      </c>
      <c r="AA832" s="4" t="str">
        <f>IF(Y832 = "", "", IF(LOOKUP(Y832, Hotel!A:A, Hotel!C:C)=0, " ", LOOKUP(Y832, Hotel!A:A, Hotel!C:C)))</f>
        <v>http://booking.com/01b12505e45e4f6c</v>
      </c>
    </row>
    <row r="833" spans="1:27" x14ac:dyDescent="0.3">
      <c r="A833" s="12" t="str">
        <f>LOOKUP(B833, Nation!B:B, Nation!A:A)</f>
        <v>유럽&amp;중동</v>
      </c>
      <c r="B833" s="24" t="s">
        <v>55</v>
      </c>
      <c r="C833" s="12" t="str">
        <f>LOOKUP(X833, Area!A:A, Area!B:B)</f>
        <v>부다페스트</v>
      </c>
      <c r="D833" s="24" t="s">
        <v>2547</v>
      </c>
      <c r="E833" s="60" t="s">
        <v>1102</v>
      </c>
      <c r="F833" s="4" t="s">
        <v>4033</v>
      </c>
      <c r="G833" s="18">
        <v>43034</v>
      </c>
      <c r="H833" s="18">
        <v>43037</v>
      </c>
      <c r="I833" s="25" t="s">
        <v>4034</v>
      </c>
      <c r="J833" s="25" t="s">
        <v>12</v>
      </c>
      <c r="K833" s="42"/>
      <c r="L833" s="14">
        <v>289</v>
      </c>
      <c r="M833" s="14">
        <v>90</v>
      </c>
      <c r="N833" s="14">
        <f t="shared" si="79"/>
        <v>244</v>
      </c>
      <c r="O833" s="15">
        <f>N833*1130</f>
        <v>275720</v>
      </c>
      <c r="P833" s="35">
        <v>199</v>
      </c>
      <c r="Q833" s="35">
        <v>60</v>
      </c>
      <c r="R833" s="35">
        <f t="shared" si="84"/>
        <v>169</v>
      </c>
      <c r="S833" s="34">
        <f>R833*1130</f>
        <v>190970</v>
      </c>
      <c r="T833" s="38">
        <f t="shared" si="83"/>
        <v>84750</v>
      </c>
      <c r="U833" s="16">
        <f>LOOKUP(X833, Area!A:A, Area!E:E)</f>
        <v>14</v>
      </c>
      <c r="V833" s="17" t="str">
        <f>LOOKUP(X833, Area!A:A, Area!F:F)</f>
        <v>1회</v>
      </c>
      <c r="W833" s="39" t="str">
        <f>LOOKUP(X833, Area!A:A, Area!C:C)</f>
        <v>BUD</v>
      </c>
      <c r="X833" s="3" t="s">
        <v>156</v>
      </c>
      <c r="Y833" s="3" t="s">
        <v>160</v>
      </c>
      <c r="Z833" s="59">
        <f>IF(Y833 = "", "", IF(LOOKUP(Y833, Hotel!A:A, Hotel!B:B)=0, " ", LOOKUP(Y833, Hotel!A:A, Hotel!B:B)))</f>
        <v>4</v>
      </c>
      <c r="AA833" s="4" t="str">
        <f>IF(Y833 = "", "", IF(LOOKUP(Y833, Hotel!A:A, Hotel!C:C)=0, " ", LOOKUP(Y833, Hotel!A:A, Hotel!C:C)))</f>
        <v>http://booking.com/57737c0948ba8e</v>
      </c>
    </row>
    <row r="834" spans="1:27" x14ac:dyDescent="0.3">
      <c r="A834" s="12" t="str">
        <f>LOOKUP(B834, Nation!B:B, Nation!A:A)</f>
        <v>북미</v>
      </c>
      <c r="B834" s="4" t="s">
        <v>11</v>
      </c>
      <c r="C834" s="12" t="str">
        <f>LOOKUP(X834, Area!A:A, Area!B:B)</f>
        <v>산타바바라</v>
      </c>
      <c r="D834" s="4" t="s">
        <v>3716</v>
      </c>
      <c r="E834" s="60" t="s">
        <v>1102</v>
      </c>
      <c r="F834" s="4" t="s">
        <v>3908</v>
      </c>
      <c r="G834" s="18">
        <v>43034</v>
      </c>
      <c r="H834" s="18">
        <v>43037</v>
      </c>
      <c r="I834" s="13" t="s">
        <v>18</v>
      </c>
      <c r="J834" s="13" t="s">
        <v>12</v>
      </c>
      <c r="K834" s="49"/>
      <c r="L834" s="32">
        <v>419</v>
      </c>
      <c r="M834" s="32">
        <v>150</v>
      </c>
      <c r="N834" s="14">
        <f t="shared" ref="N834:N897" si="85">(((L834+K834)*2)-M834)/2</f>
        <v>344</v>
      </c>
      <c r="O834" s="15">
        <f>N834*1130</f>
        <v>388720</v>
      </c>
      <c r="P834" s="35"/>
      <c r="Q834" s="35"/>
      <c r="R834" s="35">
        <f t="shared" si="84"/>
        <v>0</v>
      </c>
      <c r="S834" s="34">
        <f>R834*1130</f>
        <v>0</v>
      </c>
      <c r="T834" s="38">
        <f t="shared" si="83"/>
        <v>0</v>
      </c>
      <c r="U834" s="16">
        <f>LOOKUP(X834, Area!A:A, Area!E:E)</f>
        <v>13</v>
      </c>
      <c r="V834" s="17" t="str">
        <f>LOOKUP(X834, Area!A:A, Area!F:F)</f>
        <v>직항</v>
      </c>
      <c r="W834" s="39" t="str">
        <f>LOOKUP(X834, Area!A:A, Area!C:C)</f>
        <v>LAX</v>
      </c>
      <c r="X834" s="4" t="s">
        <v>879</v>
      </c>
      <c r="Y834" s="4" t="s">
        <v>3717</v>
      </c>
      <c r="Z834" s="59">
        <f>IF(Y834 = "", "", IF(LOOKUP(Y834, Hotel!A:A, Hotel!B:B)=0, " ", LOOKUP(Y834, Hotel!A:A, Hotel!B:B)))</f>
        <v>4</v>
      </c>
      <c r="AA834" s="4" t="str">
        <f>IF(Y834 = "", "", IF(LOOKUP(Y834, Hotel!A:A, Hotel!C:C)=0, " ", LOOKUP(Y834, Hotel!A:A, Hotel!C:C)))</f>
        <v>http://booking.com/a1fcf96ce26f</v>
      </c>
    </row>
    <row r="835" spans="1:27" x14ac:dyDescent="0.3">
      <c r="A835" s="12" t="str">
        <f>LOOKUP(B835, Nation!B:B, Nation!A:A)</f>
        <v>북미</v>
      </c>
      <c r="B835" s="3" t="s">
        <v>11</v>
      </c>
      <c r="C835" s="12" t="str">
        <f>LOOKUP(X835, Area!A:A, Area!B:B)</f>
        <v>산안토니오</v>
      </c>
      <c r="D835" s="3" t="s">
        <v>3376</v>
      </c>
      <c r="E835" s="60" t="s">
        <v>1102</v>
      </c>
      <c r="F835" s="4" t="s">
        <v>3591</v>
      </c>
      <c r="G835" s="27">
        <v>43034</v>
      </c>
      <c r="H835" s="27">
        <v>43037</v>
      </c>
      <c r="I835" s="25" t="s">
        <v>18</v>
      </c>
      <c r="J835" s="25" t="s">
        <v>12</v>
      </c>
      <c r="K835" s="49"/>
      <c r="L835" s="26">
        <v>419</v>
      </c>
      <c r="M835" s="26">
        <v>150</v>
      </c>
      <c r="N835" s="14">
        <f t="shared" si="85"/>
        <v>344</v>
      </c>
      <c r="O835" s="15">
        <f>N835*1130</f>
        <v>388720</v>
      </c>
      <c r="P835" s="34"/>
      <c r="Q835" s="34"/>
      <c r="R835" s="35">
        <f t="shared" si="84"/>
        <v>0</v>
      </c>
      <c r="S835" s="34">
        <f>R835*1130</f>
        <v>0</v>
      </c>
      <c r="T835" s="38">
        <f t="shared" si="83"/>
        <v>0</v>
      </c>
      <c r="U835" s="16">
        <f>LOOKUP(X835, Area!A:A, Area!E:E)</f>
        <v>17</v>
      </c>
      <c r="V835" s="17" t="str">
        <f>LOOKUP(X835, Area!A:A, Area!F:F)</f>
        <v>1회</v>
      </c>
      <c r="W835" s="39" t="str">
        <f>LOOKUP(X835, Area!A:A, Area!C:C)</f>
        <v>SAT</v>
      </c>
      <c r="X835" s="3" t="s">
        <v>3377</v>
      </c>
      <c r="Y835" s="3" t="s">
        <v>3440</v>
      </c>
      <c r="Z835" s="59" t="str">
        <f>IF(Y835 = "", "", IF(LOOKUP(Y835, Hotel!A:A, Hotel!B:B)=0, " ", LOOKUP(Y835, Hotel!A:A, Hotel!B:B)))</f>
        <v xml:space="preserve"> </v>
      </c>
      <c r="AA835" s="4" t="str">
        <f>IF(Y835 = "", "", IF(LOOKUP(Y835, Hotel!A:A, Hotel!C:C)=0, " ", LOOKUP(Y835, Hotel!A:A, Hotel!C:C)))</f>
        <v>http://booking.com/0f54d3e2e7efe5e97</v>
      </c>
    </row>
    <row r="836" spans="1:27" x14ac:dyDescent="0.3">
      <c r="A836" s="12" t="str">
        <f>LOOKUP(B836, Nation!B:B, Nation!A:A)</f>
        <v>북미</v>
      </c>
      <c r="B836" s="12" t="s">
        <v>11</v>
      </c>
      <c r="C836" s="12" t="str">
        <f>LOOKUP(X836, Area!A:A, Area!B:B)</f>
        <v>뉴욕</v>
      </c>
      <c r="D836" s="12" t="s">
        <v>692</v>
      </c>
      <c r="E836" s="60" t="s">
        <v>1102</v>
      </c>
      <c r="F836" s="4" t="s">
        <v>3198</v>
      </c>
      <c r="G836" s="27">
        <v>43035</v>
      </c>
      <c r="H836" s="27">
        <v>43037</v>
      </c>
      <c r="I836" s="13" t="s">
        <v>8</v>
      </c>
      <c r="J836" s="13" t="s">
        <v>3199</v>
      </c>
      <c r="K836" s="47"/>
      <c r="L836" s="14">
        <v>399</v>
      </c>
      <c r="M836" s="14">
        <v>120</v>
      </c>
      <c r="N836" s="14">
        <f t="shared" si="85"/>
        <v>339</v>
      </c>
      <c r="O836" s="15">
        <f>N836*1130</f>
        <v>383070</v>
      </c>
      <c r="P836" s="35">
        <v>279</v>
      </c>
      <c r="Q836" s="35">
        <v>0</v>
      </c>
      <c r="R836" s="35">
        <f t="shared" si="84"/>
        <v>279</v>
      </c>
      <c r="S836" s="34">
        <f>R836*1130</f>
        <v>315270</v>
      </c>
      <c r="T836" s="38">
        <f t="shared" si="83"/>
        <v>67800</v>
      </c>
      <c r="U836" s="16">
        <f>LOOKUP(X836, Area!A:A, Area!E:E)</f>
        <v>14</v>
      </c>
      <c r="V836" s="17" t="str">
        <f>LOOKUP(X836, Area!A:A, Area!F:F)</f>
        <v>직항</v>
      </c>
      <c r="W836" s="39" t="str">
        <f>LOOKUP(X836, Area!A:A, Area!C:C)</f>
        <v>JFK</v>
      </c>
      <c r="X836" s="4" t="s">
        <v>690</v>
      </c>
      <c r="Y836" s="4" t="s">
        <v>694</v>
      </c>
      <c r="Z836" s="59">
        <f>IF(Y836 = "", "", IF(LOOKUP(Y836, Hotel!A:A, Hotel!B:B)=0, " ", LOOKUP(Y836, Hotel!A:A, Hotel!B:B)))</f>
        <v>5</v>
      </c>
      <c r="AA836" s="4" t="str">
        <f>IF(Y836 = "", "", IF(LOOKUP(Y836, Hotel!A:A, Hotel!C:C)=0, " ", LOOKUP(Y836, Hotel!A:A, Hotel!C:C)))</f>
        <v>http://booking.com/46f273642ebfd00b1</v>
      </c>
    </row>
    <row r="837" spans="1:27" x14ac:dyDescent="0.3">
      <c r="A837" s="12" t="str">
        <f>LOOKUP(B837, Nation!B:B, Nation!A:A)</f>
        <v>유럽&amp;중동</v>
      </c>
      <c r="B837" s="12" t="s">
        <v>55</v>
      </c>
      <c r="C837" s="12" t="str">
        <f>LOOKUP(X837, Area!A:A, Area!B:B)</f>
        <v>부다페스트</v>
      </c>
      <c r="D837" s="12" t="s">
        <v>2828</v>
      </c>
      <c r="E837" s="60" t="s">
        <v>1102</v>
      </c>
      <c r="F837" s="4" t="s">
        <v>2961</v>
      </c>
      <c r="G837" s="27">
        <v>43035</v>
      </c>
      <c r="H837" s="27">
        <v>43038</v>
      </c>
      <c r="I837" s="13" t="s">
        <v>8</v>
      </c>
      <c r="J837" s="13" t="s">
        <v>12</v>
      </c>
      <c r="K837" s="47"/>
      <c r="L837" s="26">
        <v>579</v>
      </c>
      <c r="M837" s="26">
        <v>210</v>
      </c>
      <c r="N837" s="14">
        <f t="shared" si="85"/>
        <v>474</v>
      </c>
      <c r="O837" s="15">
        <f>N837*1130</f>
        <v>535620</v>
      </c>
      <c r="P837" s="34"/>
      <c r="Q837" s="34"/>
      <c r="R837" s="35">
        <f t="shared" si="84"/>
        <v>0</v>
      </c>
      <c r="S837" s="34">
        <f>R837*1130</f>
        <v>0</v>
      </c>
      <c r="T837" s="38">
        <f t="shared" si="83"/>
        <v>0</v>
      </c>
      <c r="U837" s="16">
        <f>LOOKUP(X837, Area!A:A, Area!E:E)</f>
        <v>14</v>
      </c>
      <c r="V837" s="17" t="str">
        <f>LOOKUP(X837, Area!A:A, Area!F:F)</f>
        <v>1회</v>
      </c>
      <c r="W837" s="39" t="str">
        <f>LOOKUP(X837, Area!A:A, Area!C:C)</f>
        <v>BUD</v>
      </c>
      <c r="X837" s="4" t="s">
        <v>156</v>
      </c>
      <c r="Y837" s="4" t="s">
        <v>2829</v>
      </c>
      <c r="Z837" s="59">
        <f>IF(Y837 = "", "", IF(LOOKUP(Y837, Hotel!A:A, Hotel!B:B)=0, " ", LOOKUP(Y837, Hotel!A:A, Hotel!B:B)))</f>
        <v>5</v>
      </c>
      <c r="AA837" s="4" t="str">
        <f>IF(Y837 = "", "", IF(LOOKUP(Y837, Hotel!A:A, Hotel!C:C)=0, " ", LOOKUP(Y837, Hotel!A:A, Hotel!C:C)))</f>
        <v>http://booking.com/ebccfbb2f731</v>
      </c>
    </row>
    <row r="838" spans="1:27" x14ac:dyDescent="0.3">
      <c r="A838" s="12" t="str">
        <f>LOOKUP(B838, Nation!B:B, Nation!A:A)</f>
        <v>아프리카</v>
      </c>
      <c r="B838" s="12" t="s">
        <v>394</v>
      </c>
      <c r="C838" s="12" t="str">
        <f>LOOKUP(X838, Area!A:A, Area!B:B)</f>
        <v>빅토리아 폭포</v>
      </c>
      <c r="D838" s="12" t="s">
        <v>2624</v>
      </c>
      <c r="E838" s="60" t="s">
        <v>1102</v>
      </c>
      <c r="F838" s="12" t="s">
        <v>2805</v>
      </c>
      <c r="G838" s="18">
        <v>43035</v>
      </c>
      <c r="H838" s="18">
        <v>43037</v>
      </c>
      <c r="I838" s="13" t="s">
        <v>8</v>
      </c>
      <c r="J838" s="13" t="s">
        <v>28</v>
      </c>
      <c r="K838" s="47"/>
      <c r="L838" s="14">
        <v>169</v>
      </c>
      <c r="M838" s="14">
        <v>60</v>
      </c>
      <c r="N838" s="14">
        <f t="shared" si="85"/>
        <v>139</v>
      </c>
      <c r="O838" s="15">
        <f>N838*1130</f>
        <v>157070</v>
      </c>
      <c r="P838" s="35">
        <v>99</v>
      </c>
      <c r="Q838" s="35">
        <v>0</v>
      </c>
      <c r="R838" s="35">
        <f t="shared" si="84"/>
        <v>99</v>
      </c>
      <c r="S838" s="34">
        <f>R838*1130</f>
        <v>111870</v>
      </c>
      <c r="T838" s="38">
        <f t="shared" si="83"/>
        <v>45200</v>
      </c>
      <c r="U838" s="16">
        <f>LOOKUP(X838, Area!A:A, Area!E:E)</f>
        <v>23</v>
      </c>
      <c r="V838" s="17" t="str">
        <f>LOOKUP(X838, Area!A:A, Area!F:F)</f>
        <v>2회</v>
      </c>
      <c r="W838" s="39" t="str">
        <f>LOOKUP(X838, Area!A:A, Area!C:C)</f>
        <v>VFA</v>
      </c>
      <c r="X838" s="4" t="s">
        <v>1040</v>
      </c>
      <c r="Y838" s="4" t="s">
        <v>1039</v>
      </c>
      <c r="Z838" s="59">
        <f>IF(Y838 = "", "", IF(LOOKUP(Y838, Hotel!A:A, Hotel!B:B)=0, " ", LOOKUP(Y838, Hotel!A:A, Hotel!B:B)))</f>
        <v>4</v>
      </c>
      <c r="AA838" s="4" t="str">
        <f>IF(Y838 = "", "", IF(LOOKUP(Y838, Hotel!A:A, Hotel!C:C)=0, " ", LOOKUP(Y838, Hotel!A:A, Hotel!C:C)))</f>
        <v>https://www.agoda.com/ko-kr/cresta-sprayview-hotel/hotel/victoria-falls-zw.html</v>
      </c>
    </row>
    <row r="839" spans="1:27" x14ac:dyDescent="0.3">
      <c r="A839" s="12" t="str">
        <f>LOOKUP(B839, Nation!B:B, Nation!A:A)</f>
        <v>유럽&amp;중동</v>
      </c>
      <c r="B839" s="3" t="s">
        <v>27</v>
      </c>
      <c r="C839" s="12" t="str">
        <f>LOOKUP(X839, Area!A:A, Area!B:B)</f>
        <v>중부마케도니아 테살로니키</v>
      </c>
      <c r="D839" s="3" t="s">
        <v>2871</v>
      </c>
      <c r="E839" s="60" t="s">
        <v>1102</v>
      </c>
      <c r="F839" s="4" t="s">
        <v>3477</v>
      </c>
      <c r="G839" s="27">
        <v>43035</v>
      </c>
      <c r="H839" s="27">
        <v>43038</v>
      </c>
      <c r="I839" s="25" t="s">
        <v>8</v>
      </c>
      <c r="J839" s="25" t="s">
        <v>12</v>
      </c>
      <c r="K839" s="50"/>
      <c r="L839" s="26">
        <v>199</v>
      </c>
      <c r="M839" s="26">
        <v>60</v>
      </c>
      <c r="N839" s="14">
        <f t="shared" si="85"/>
        <v>169</v>
      </c>
      <c r="O839" s="15">
        <f>N839*1130</f>
        <v>190970</v>
      </c>
      <c r="P839" s="35">
        <v>129</v>
      </c>
      <c r="Q839" s="35">
        <v>60</v>
      </c>
      <c r="R839" s="35">
        <f t="shared" si="84"/>
        <v>99</v>
      </c>
      <c r="S839" s="34">
        <f>R839*1130</f>
        <v>111870</v>
      </c>
      <c r="T839" s="38">
        <f t="shared" si="83"/>
        <v>79100</v>
      </c>
      <c r="U839" s="16">
        <f>LOOKUP(X839, Area!A:A, Area!E:E)</f>
        <v>14</v>
      </c>
      <c r="V839" s="17" t="str">
        <f>LOOKUP(X839, Area!A:A, Area!F:F)</f>
        <v>1회</v>
      </c>
      <c r="W839" s="39" t="str">
        <f>LOOKUP(X839, Area!A:A, Area!C:C)</f>
        <v>SKG</v>
      </c>
      <c r="X839" s="3" t="s">
        <v>1007</v>
      </c>
      <c r="Y839" s="3" t="s">
        <v>2873</v>
      </c>
      <c r="Z839" s="59" t="str">
        <f>IF(Y839 = "", "", IF(LOOKUP(Y839, Hotel!A:A, Hotel!B:B)=0, " ", LOOKUP(Y839, Hotel!A:A, Hotel!B:B)))</f>
        <v xml:space="preserve"> </v>
      </c>
      <c r="AA839" s="4" t="str">
        <f>IF(Y839 = "", "", IF(LOOKUP(Y839, Hotel!A:A, Hotel!C:C)=0, " ", LOOKUP(Y839, Hotel!A:A, Hotel!C:C)))</f>
        <v>http://booking.com/fb7316226c975</v>
      </c>
    </row>
    <row r="840" spans="1:27" x14ac:dyDescent="0.3">
      <c r="A840" s="12" t="str">
        <f>LOOKUP(B840, Nation!B:B, Nation!A:A)</f>
        <v>아프리카</v>
      </c>
      <c r="B840" s="12" t="s">
        <v>188</v>
      </c>
      <c r="C840" s="12" t="str">
        <f>LOOKUP(X840, Area!A:A, Area!B:B)</f>
        <v>케이프타운</v>
      </c>
      <c r="D840" s="12" t="s">
        <v>2582</v>
      </c>
      <c r="E840" s="60" t="s">
        <v>1102</v>
      </c>
      <c r="F840" s="12" t="s">
        <v>2806</v>
      </c>
      <c r="G840" s="18">
        <v>43035</v>
      </c>
      <c r="H840" s="18">
        <v>43037</v>
      </c>
      <c r="I840" s="13" t="s">
        <v>8</v>
      </c>
      <c r="J840" s="13" t="s">
        <v>28</v>
      </c>
      <c r="K840" s="47"/>
      <c r="L840" s="14">
        <v>219</v>
      </c>
      <c r="M840" s="14">
        <v>60</v>
      </c>
      <c r="N840" s="14">
        <f t="shared" si="85"/>
        <v>189</v>
      </c>
      <c r="O840" s="15">
        <f>N840*1130</f>
        <v>213570</v>
      </c>
      <c r="P840" s="35">
        <v>169</v>
      </c>
      <c r="Q840" s="35">
        <v>0</v>
      </c>
      <c r="R840" s="35">
        <f t="shared" si="84"/>
        <v>169</v>
      </c>
      <c r="S840" s="34">
        <f>R840*1130</f>
        <v>190970</v>
      </c>
      <c r="T840" s="38">
        <f t="shared" si="83"/>
        <v>22600</v>
      </c>
      <c r="U840" s="16">
        <f>LOOKUP(X840, Area!A:A, Area!E:E)</f>
        <v>23</v>
      </c>
      <c r="V840" s="17" t="str">
        <f>LOOKUP(X840, Area!A:A, Area!F:F)</f>
        <v>1회</v>
      </c>
      <c r="W840" s="39" t="str">
        <f>LOOKUP(X840, Area!A:A, Area!C:C)</f>
        <v>CPT</v>
      </c>
      <c r="X840" s="4" t="s">
        <v>190</v>
      </c>
      <c r="Y840" s="4" t="s">
        <v>191</v>
      </c>
      <c r="Z840" s="59" t="str">
        <f>IF(Y840 = "", "", IF(LOOKUP(Y840, Hotel!A:A, Hotel!B:B)=0, " ", LOOKUP(Y840, Hotel!A:A, Hotel!B:B)))</f>
        <v xml:space="preserve"> </v>
      </c>
      <c r="AA840" s="4" t="str">
        <f>IF(Y840 = "", "", IF(LOOKUP(Y840, Hotel!A:A, Hotel!C:C)=0, " ", LOOKUP(Y840, Hotel!A:A, Hotel!C:C)))</f>
        <v>http://booking.com/b42cea673f190a2d2</v>
      </c>
    </row>
    <row r="841" spans="1:27" x14ac:dyDescent="0.3">
      <c r="A841" s="12" t="str">
        <f>LOOKUP(B841, Nation!B:B, Nation!A:A)</f>
        <v>북미</v>
      </c>
      <c r="B841" s="24" t="s">
        <v>11</v>
      </c>
      <c r="C841" s="12" t="str">
        <f>LOOKUP(X841, Area!A:A, Area!B:B)</f>
        <v>켈리포니아 로스앤젤러스</v>
      </c>
      <c r="D841" s="24" t="s">
        <v>2637</v>
      </c>
      <c r="E841" s="60" t="s">
        <v>1102</v>
      </c>
      <c r="F841" s="4" t="s">
        <v>3019</v>
      </c>
      <c r="G841" s="18">
        <v>43035</v>
      </c>
      <c r="H841" s="18">
        <v>43037</v>
      </c>
      <c r="I841" s="25" t="s">
        <v>8</v>
      </c>
      <c r="J841" s="25" t="s">
        <v>28</v>
      </c>
      <c r="K841" s="50"/>
      <c r="L841" s="26">
        <v>399</v>
      </c>
      <c r="M841" s="26">
        <v>150</v>
      </c>
      <c r="N841" s="14">
        <f t="shared" si="85"/>
        <v>324</v>
      </c>
      <c r="O841" s="15">
        <f>N841*1130</f>
        <v>366120</v>
      </c>
      <c r="P841" s="34"/>
      <c r="Q841" s="34"/>
      <c r="R841" s="35">
        <f t="shared" si="84"/>
        <v>0</v>
      </c>
      <c r="S841" s="34">
        <f>R841*1130</f>
        <v>0</v>
      </c>
      <c r="T841" s="38">
        <f t="shared" si="83"/>
        <v>0</v>
      </c>
      <c r="U841" s="16">
        <f>LOOKUP(X841, Area!A:A, Area!E:E)</f>
        <v>13</v>
      </c>
      <c r="V841" s="17" t="str">
        <f>LOOKUP(X841, Area!A:A, Area!F:F)</f>
        <v>직항</v>
      </c>
      <c r="W841" s="39" t="str">
        <f>LOOKUP(X841, Area!A:A, Area!C:C)</f>
        <v>LAX</v>
      </c>
      <c r="X841" s="3" t="s">
        <v>2209</v>
      </c>
      <c r="Y841" s="3" t="s">
        <v>1604</v>
      </c>
      <c r="Z841" s="59" t="str">
        <f>IF(Y841 = "", "", IF(LOOKUP(Y841, Hotel!A:A, Hotel!B:B)=0, " ", LOOKUP(Y841, Hotel!A:A, Hotel!B:B)))</f>
        <v xml:space="preserve"> </v>
      </c>
      <c r="AA841" s="4" t="str">
        <f>IF(Y841 = "", "", IF(LOOKUP(Y841, Hotel!A:A, Hotel!C:C)=0, " ", LOOKUP(Y841, Hotel!A:A, Hotel!C:C)))</f>
        <v>http://booking.com/4e40f257c94c</v>
      </c>
    </row>
    <row r="842" spans="1:27" x14ac:dyDescent="0.3">
      <c r="A842" s="12" t="str">
        <f>LOOKUP(B842, Nation!B:B, Nation!A:A)</f>
        <v>북미</v>
      </c>
      <c r="B842" s="12" t="s">
        <v>11</v>
      </c>
      <c r="C842" s="12" t="str">
        <f>LOOKUP(X842, Area!A:A, Area!B:B)</f>
        <v>플로리다 올렌도</v>
      </c>
      <c r="D842" s="12" t="s">
        <v>718</v>
      </c>
      <c r="E842" s="60" t="s">
        <v>1102</v>
      </c>
      <c r="F842" s="4" t="s">
        <v>3197</v>
      </c>
      <c r="G842" s="27">
        <v>43035</v>
      </c>
      <c r="H842" s="27">
        <v>43038</v>
      </c>
      <c r="I842" s="13" t="s">
        <v>8</v>
      </c>
      <c r="J842" s="13" t="s">
        <v>12</v>
      </c>
      <c r="K842" s="47"/>
      <c r="L842" s="14">
        <v>309</v>
      </c>
      <c r="M842" s="14">
        <v>90</v>
      </c>
      <c r="N842" s="14">
        <f t="shared" si="85"/>
        <v>264</v>
      </c>
      <c r="O842" s="15">
        <f>N842*1130</f>
        <v>298320</v>
      </c>
      <c r="P842" s="35">
        <v>239</v>
      </c>
      <c r="Q842" s="35">
        <v>60</v>
      </c>
      <c r="R842" s="35">
        <f t="shared" si="84"/>
        <v>209</v>
      </c>
      <c r="S842" s="34">
        <f>R842*1130</f>
        <v>236170</v>
      </c>
      <c r="T842" s="38">
        <f t="shared" si="83"/>
        <v>62150</v>
      </c>
      <c r="U842" s="16">
        <f>LOOKUP(X842, Area!A:A, Area!E:E)</f>
        <v>17</v>
      </c>
      <c r="V842" s="17" t="str">
        <f>LOOKUP(X842, Area!A:A, Area!F:F)</f>
        <v>1회</v>
      </c>
      <c r="W842" s="39" t="str">
        <f>LOOKUP(X842, Area!A:A, Area!C:C)</f>
        <v>MCO</v>
      </c>
      <c r="X842" s="4" t="s">
        <v>715</v>
      </c>
      <c r="Y842" s="4" t="s">
        <v>2603</v>
      </c>
      <c r="Z842" s="59" t="str">
        <f>IF(Y842 = "", "", IF(LOOKUP(Y842, Hotel!A:A, Hotel!B:B)=0, " ", LOOKUP(Y842, Hotel!A:A, Hotel!B:B)))</f>
        <v xml:space="preserve"> </v>
      </c>
      <c r="AA842" s="4" t="str">
        <f>IF(Y842 = "", "", IF(LOOKUP(Y842, Hotel!A:A, Hotel!C:C)=0, " ", LOOKUP(Y842, Hotel!A:A, Hotel!C:C)))</f>
        <v>http://booking.com/b919be4ef490</v>
      </c>
    </row>
    <row r="843" spans="1:27" x14ac:dyDescent="0.3">
      <c r="A843" s="12" t="str">
        <f>LOOKUP(B843, Nation!B:B, Nation!A:A)</f>
        <v>유럽&amp;중동</v>
      </c>
      <c r="B843" s="12" t="s">
        <v>166</v>
      </c>
      <c r="C843" s="12" t="str">
        <f>LOOKUP(X843, Area!A:A, Area!B:B)</f>
        <v>바르샤바</v>
      </c>
      <c r="D843" s="12" t="s">
        <v>1054</v>
      </c>
      <c r="E843" s="60" t="s">
        <v>1102</v>
      </c>
      <c r="F843" s="12" t="s">
        <v>2838</v>
      </c>
      <c r="G843" s="18">
        <v>43035</v>
      </c>
      <c r="H843" s="18">
        <v>43038</v>
      </c>
      <c r="I843" s="13" t="s">
        <v>8</v>
      </c>
      <c r="J843" s="13" t="s">
        <v>12</v>
      </c>
      <c r="K843" s="47"/>
      <c r="L843" s="14">
        <v>189</v>
      </c>
      <c r="M843" s="14">
        <v>60</v>
      </c>
      <c r="N843" s="14">
        <f t="shared" si="85"/>
        <v>159</v>
      </c>
      <c r="O843" s="15">
        <f>N843*1130</f>
        <v>179670</v>
      </c>
      <c r="P843" s="34"/>
      <c r="Q843" s="34"/>
      <c r="R843" s="35">
        <f t="shared" si="84"/>
        <v>0</v>
      </c>
      <c r="S843" s="34">
        <f>R843*1130</f>
        <v>0</v>
      </c>
      <c r="T843" s="38">
        <f t="shared" si="83"/>
        <v>0</v>
      </c>
      <c r="U843" s="16">
        <f>LOOKUP(X843, Area!A:A, Area!E:E)</f>
        <v>12</v>
      </c>
      <c r="V843" s="17" t="str">
        <f>LOOKUP(X843, Area!A:A, Area!F:F)</f>
        <v>1회</v>
      </c>
      <c r="W843" s="39" t="str">
        <f>LOOKUP(X843, Area!A:A, Area!C:C)</f>
        <v>WAW</v>
      </c>
      <c r="X843" s="4" t="s">
        <v>1052</v>
      </c>
      <c r="Y843" s="4" t="s">
        <v>1051</v>
      </c>
      <c r="Z843" s="59" t="str">
        <f>IF(Y843 = "", "", IF(LOOKUP(Y843, Hotel!A:A, Hotel!B:B)=0, " ", LOOKUP(Y843, Hotel!A:A, Hotel!B:B)))</f>
        <v xml:space="preserve"> </v>
      </c>
      <c r="AA843" s="4" t="str">
        <f>IF(Y843 = "", "", IF(LOOKUP(Y843, Hotel!A:A, Hotel!C:C)=0, " ", LOOKUP(Y843, Hotel!A:A, Hotel!C:C)))</f>
        <v>http://booking.com/6d4d7bf55df3</v>
      </c>
    </row>
    <row r="844" spans="1:27" x14ac:dyDescent="0.3">
      <c r="A844" s="12" t="str">
        <f>LOOKUP(B844, Nation!B:B, Nation!A:A)</f>
        <v>북미</v>
      </c>
      <c r="B844" s="24" t="s">
        <v>11</v>
      </c>
      <c r="C844" s="12" t="str">
        <f>LOOKUP(X844, Area!A:A, Area!B:B)</f>
        <v>켈리포니아 센프란시스코</v>
      </c>
      <c r="D844" s="24" t="s">
        <v>2584</v>
      </c>
      <c r="E844" s="60" t="s">
        <v>1102</v>
      </c>
      <c r="F844" s="4" t="s">
        <v>3018</v>
      </c>
      <c r="G844" s="18">
        <v>43035</v>
      </c>
      <c r="H844" s="18">
        <v>43038</v>
      </c>
      <c r="I844" s="25" t="s">
        <v>8</v>
      </c>
      <c r="J844" s="25" t="s">
        <v>12</v>
      </c>
      <c r="K844" s="48"/>
      <c r="L844" s="14">
        <v>349</v>
      </c>
      <c r="M844" s="14">
        <v>90</v>
      </c>
      <c r="N844" s="14">
        <f t="shared" si="85"/>
        <v>304</v>
      </c>
      <c r="O844" s="15">
        <f>N844*1130</f>
        <v>343520</v>
      </c>
      <c r="P844" s="35">
        <v>249</v>
      </c>
      <c r="Q844" s="35">
        <v>0</v>
      </c>
      <c r="R844" s="35">
        <f t="shared" si="84"/>
        <v>249</v>
      </c>
      <c r="S844" s="34">
        <f>R844*1130</f>
        <v>281370</v>
      </c>
      <c r="T844" s="38">
        <f t="shared" si="83"/>
        <v>62150</v>
      </c>
      <c r="U844" s="16">
        <f>LOOKUP(X844, Area!A:A, Area!E:E)</f>
        <v>13</v>
      </c>
      <c r="V844" s="17" t="str">
        <f>LOOKUP(X844, Area!A:A, Area!F:F)</f>
        <v>직항</v>
      </c>
      <c r="W844" s="39" t="str">
        <f>LOOKUP(X844, Area!A:A, Area!C:C)</f>
        <v>SFO</v>
      </c>
      <c r="X844" s="3" t="s">
        <v>864</v>
      </c>
      <c r="Y844" s="3" t="s">
        <v>2585</v>
      </c>
      <c r="Z844" s="59" t="str">
        <f>IF(Y844 = "", "", IF(LOOKUP(Y844, Hotel!A:A, Hotel!B:B)=0, " ", LOOKUP(Y844, Hotel!A:A, Hotel!B:B)))</f>
        <v xml:space="preserve"> </v>
      </c>
      <c r="AA844" s="4" t="str">
        <f>IF(Y844 = "", "", IF(LOOKUP(Y844, Hotel!A:A, Hotel!C:C)=0, " ", LOOKUP(Y844, Hotel!A:A, Hotel!C:C)))</f>
        <v>http://booking.com/727bdec4a6a9</v>
      </c>
    </row>
    <row r="845" spans="1:27" x14ac:dyDescent="0.3">
      <c r="A845" s="12" t="str">
        <f>LOOKUP(B845, Nation!B:B, Nation!A:A)</f>
        <v>유럽&amp;중동</v>
      </c>
      <c r="B845" s="24" t="s">
        <v>728</v>
      </c>
      <c r="C845" s="12" t="str">
        <f>LOOKUP(X845, Area!A:A, Area!B:B)</f>
        <v>퐈포스</v>
      </c>
      <c r="D845" s="24" t="s">
        <v>2600</v>
      </c>
      <c r="E845" s="60" t="s">
        <v>1102</v>
      </c>
      <c r="F845" s="4" t="s">
        <v>3557</v>
      </c>
      <c r="G845" s="18">
        <v>43035</v>
      </c>
      <c r="H845" s="18">
        <v>43038</v>
      </c>
      <c r="I845" s="13" t="s">
        <v>8</v>
      </c>
      <c r="J845" s="25" t="s">
        <v>12</v>
      </c>
      <c r="K845" s="47"/>
      <c r="L845" s="14">
        <v>369</v>
      </c>
      <c r="M845" s="14">
        <v>120</v>
      </c>
      <c r="N845" s="14">
        <f t="shared" si="85"/>
        <v>309</v>
      </c>
      <c r="O845" s="15">
        <f>N845*1130</f>
        <v>349170</v>
      </c>
      <c r="P845" s="35">
        <v>289</v>
      </c>
      <c r="Q845" s="35">
        <v>60</v>
      </c>
      <c r="R845" s="35">
        <f t="shared" si="84"/>
        <v>259</v>
      </c>
      <c r="S845" s="34">
        <f>R845*1130</f>
        <v>292670</v>
      </c>
      <c r="T845" s="38">
        <f t="shared" si="83"/>
        <v>56500</v>
      </c>
      <c r="U845" s="16">
        <f>LOOKUP(X845, Area!A:A, Area!E:E)</f>
        <v>33</v>
      </c>
      <c r="V845" s="17" t="str">
        <f>LOOKUP(X845, Area!A:A, Area!F:F)</f>
        <v>2회</v>
      </c>
      <c r="W845" s="39" t="str">
        <f>LOOKUP(X845, Area!A:A, Area!C:C)</f>
        <v>PFO</v>
      </c>
      <c r="X845" s="3" t="s">
        <v>730</v>
      </c>
      <c r="Y845" s="4" t="s">
        <v>2738</v>
      </c>
      <c r="Z845" s="59">
        <f>IF(Y845 = "", "", IF(LOOKUP(Y845, Hotel!A:A, Hotel!B:B)=0, " ", LOOKUP(Y845, Hotel!A:A, Hotel!B:B)))</f>
        <v>5</v>
      </c>
      <c r="AA845" s="4" t="str">
        <f>IF(Y845 = "", "", IF(LOOKUP(Y845, Hotel!A:A, Hotel!C:C)=0, " ", LOOKUP(Y845, Hotel!A:A, Hotel!C:C)))</f>
        <v xml:space="preserve"> </v>
      </c>
    </row>
    <row r="846" spans="1:27" x14ac:dyDescent="0.3">
      <c r="A846" s="12" t="str">
        <f>LOOKUP(B846, Nation!B:B, Nation!A:A)</f>
        <v>북미</v>
      </c>
      <c r="B846" s="12" t="s">
        <v>11</v>
      </c>
      <c r="C846" s="12" t="str">
        <f>LOOKUP(X846, Area!A:A, Area!B:B)</f>
        <v>플로리다 마이애미</v>
      </c>
      <c r="D846" s="12" t="s">
        <v>2601</v>
      </c>
      <c r="E846" s="60" t="s">
        <v>1102</v>
      </c>
      <c r="F846" s="4" t="s">
        <v>3020</v>
      </c>
      <c r="G846" s="18">
        <v>43036</v>
      </c>
      <c r="H846" s="18">
        <v>43038</v>
      </c>
      <c r="I846" s="13" t="s">
        <v>2</v>
      </c>
      <c r="J846" s="13" t="s">
        <v>28</v>
      </c>
      <c r="K846" s="47"/>
      <c r="L846" s="14">
        <v>399</v>
      </c>
      <c r="M846" s="14">
        <v>120</v>
      </c>
      <c r="N846" s="14">
        <f t="shared" si="85"/>
        <v>339</v>
      </c>
      <c r="O846" s="15">
        <f>N846*1130</f>
        <v>383070</v>
      </c>
      <c r="P846" s="35">
        <v>319</v>
      </c>
      <c r="Q846" s="35">
        <v>0</v>
      </c>
      <c r="R846" s="35">
        <f t="shared" si="84"/>
        <v>319</v>
      </c>
      <c r="S846" s="34">
        <f>R846*1130</f>
        <v>360470</v>
      </c>
      <c r="T846" s="38">
        <f t="shared" si="83"/>
        <v>22600</v>
      </c>
      <c r="U846" s="16">
        <f>LOOKUP(X846, Area!A:A, Area!E:E)</f>
        <v>18</v>
      </c>
      <c r="V846" s="17" t="str">
        <f>LOOKUP(X846, Area!A:A, Area!F:F)</f>
        <v>1회</v>
      </c>
      <c r="W846" s="39" t="str">
        <f>LOOKUP(X846, Area!A:A, Area!C:C)</f>
        <v>MIA</v>
      </c>
      <c r="X846" s="4" t="s">
        <v>644</v>
      </c>
      <c r="Y846" s="4" t="s">
        <v>643</v>
      </c>
      <c r="Z846" s="59" t="str">
        <f>IF(Y846 = "", "", IF(LOOKUP(Y846, Hotel!A:A, Hotel!B:B)=0, " ", LOOKUP(Y846, Hotel!A:A, Hotel!B:B)))</f>
        <v xml:space="preserve"> </v>
      </c>
      <c r="AA846" s="4" t="str">
        <f>IF(Y846 = "", "", IF(LOOKUP(Y846, Hotel!A:A, Hotel!C:C)=0, " ", LOOKUP(Y846, Hotel!A:A, Hotel!C:C)))</f>
        <v>http://booking.com/b9001f237b21</v>
      </c>
    </row>
    <row r="847" spans="1:27" x14ac:dyDescent="0.3">
      <c r="A847" s="12" t="str">
        <f>LOOKUP(B847, Nation!B:B, Nation!A:A)</f>
        <v>유럽&amp;중동</v>
      </c>
      <c r="B847" s="12" t="s">
        <v>17</v>
      </c>
      <c r="C847" s="12" t="str">
        <f>LOOKUP(X847, Area!A:A, Area!B:B)</f>
        <v>암스테르담</v>
      </c>
      <c r="D847" s="12" t="s">
        <v>2475</v>
      </c>
      <c r="E847" s="60" t="s">
        <v>1102</v>
      </c>
      <c r="F847" s="12" t="s">
        <v>2839</v>
      </c>
      <c r="G847" s="18">
        <v>43036</v>
      </c>
      <c r="H847" s="18">
        <v>43039</v>
      </c>
      <c r="I847" s="13" t="s">
        <v>2810</v>
      </c>
      <c r="J847" s="13" t="s">
        <v>12</v>
      </c>
      <c r="K847" s="47"/>
      <c r="L847" s="14">
        <v>429</v>
      </c>
      <c r="M847" s="14">
        <v>150</v>
      </c>
      <c r="N847" s="14">
        <f t="shared" si="85"/>
        <v>354</v>
      </c>
      <c r="O847" s="15">
        <f>N847*1130</f>
        <v>400020</v>
      </c>
      <c r="P847" s="35">
        <v>299</v>
      </c>
      <c r="Q847" s="35">
        <v>0</v>
      </c>
      <c r="R847" s="35">
        <f t="shared" si="84"/>
        <v>299</v>
      </c>
      <c r="S847" s="34">
        <f>R847*1130</f>
        <v>337870</v>
      </c>
      <c r="T847" s="38">
        <f t="shared" si="83"/>
        <v>62150</v>
      </c>
      <c r="U847" s="16">
        <f>LOOKUP(X847, Area!A:A, Area!E:E)</f>
        <v>11</v>
      </c>
      <c r="V847" s="17" t="str">
        <f>LOOKUP(X847, Area!A:A, Area!F:F)</f>
        <v>직항</v>
      </c>
      <c r="W847" s="39" t="str">
        <f>LOOKUP(X847, Area!A:A, Area!C:C)</f>
        <v>AMS</v>
      </c>
      <c r="X847" s="4" t="s">
        <v>20</v>
      </c>
      <c r="Y847" s="4" t="s">
        <v>2476</v>
      </c>
      <c r="Z847" s="59" t="str">
        <f>IF(Y847 = "", "", IF(LOOKUP(Y847, Hotel!A:A, Hotel!B:B)=0, " ", LOOKUP(Y847, Hotel!A:A, Hotel!B:B)))</f>
        <v xml:space="preserve"> </v>
      </c>
      <c r="AA847" s="4" t="str">
        <f>IF(Y847 = "", "", IF(LOOKUP(Y847, Hotel!A:A, Hotel!C:C)=0, " ", LOOKUP(Y847, Hotel!A:A, Hotel!C:C)))</f>
        <v>http://booking.com/5dfc038d3704</v>
      </c>
    </row>
    <row r="848" spans="1:27" x14ac:dyDescent="0.3">
      <c r="A848" s="12" t="str">
        <f>LOOKUP(B848, Nation!B:B, Nation!A:A)</f>
        <v>케리비안&amp;멕시코</v>
      </c>
      <c r="B848" s="12" t="s">
        <v>81</v>
      </c>
      <c r="C848" s="12" t="str">
        <f>LOOKUP(X848, Area!A:A, Area!B:B)</f>
        <v>킨 타나로</v>
      </c>
      <c r="D848" s="12" t="s">
        <v>3618</v>
      </c>
      <c r="E848" s="60" t="s">
        <v>1102</v>
      </c>
      <c r="F848" s="4" t="s">
        <v>4016</v>
      </c>
      <c r="G848" s="18">
        <v>43038</v>
      </c>
      <c r="H848" s="18">
        <v>43042</v>
      </c>
      <c r="I848" s="13" t="s">
        <v>4017</v>
      </c>
      <c r="J848" s="13" t="s">
        <v>3</v>
      </c>
      <c r="K848" s="41"/>
      <c r="L848" s="14">
        <v>509</v>
      </c>
      <c r="M848" s="14">
        <v>180</v>
      </c>
      <c r="N848" s="14">
        <f t="shared" si="85"/>
        <v>419</v>
      </c>
      <c r="O848" s="15">
        <f>N848*1130</f>
        <v>473470</v>
      </c>
      <c r="P848" s="34"/>
      <c r="Q848" s="34"/>
      <c r="R848" s="35"/>
      <c r="S848" s="34"/>
      <c r="T848" s="38"/>
      <c r="U848" s="16">
        <f>LOOKUP(X848, Area!A:A, Area!E:E)</f>
        <v>24</v>
      </c>
      <c r="V848" s="17" t="str">
        <f>LOOKUP(X848, Area!A:A, Area!F:F)</f>
        <v>1회</v>
      </c>
      <c r="W848" s="39" t="str">
        <f>LOOKUP(X848, Area!A:A, Area!C:C)</f>
        <v>CUN</v>
      </c>
      <c r="X848" s="4" t="s">
        <v>3619</v>
      </c>
      <c r="Y848" s="4" t="s">
        <v>3620</v>
      </c>
      <c r="Z848" s="59" t="str">
        <f>IF(Y848 = "", "", IF(LOOKUP(Y848, Hotel!A:A, Hotel!B:B)=0, " ", LOOKUP(Y848, Hotel!A:A, Hotel!B:B)))</f>
        <v xml:space="preserve"> </v>
      </c>
      <c r="AA848" s="4" t="str">
        <f>IF(Y848 = "", "", IF(LOOKUP(Y848, Hotel!A:A, Hotel!C:C)=0, " ", LOOKUP(Y848, Hotel!A:A, Hotel!C:C)))</f>
        <v>http://booking.com/3fb6800ae01d</v>
      </c>
    </row>
    <row r="849" spans="1:29" x14ac:dyDescent="0.3">
      <c r="A849" s="12" t="str">
        <f>LOOKUP(B849, Nation!B:B, Nation!A:A)</f>
        <v>중앙아메리카</v>
      </c>
      <c r="B849" s="12" t="s">
        <v>866</v>
      </c>
      <c r="C849" s="12" t="str">
        <f>LOOKUP(X849, Area!A:A, Area!B:B)</f>
        <v>리베리아</v>
      </c>
      <c r="D849" s="12" t="s">
        <v>2816</v>
      </c>
      <c r="E849" s="60" t="s">
        <v>1102</v>
      </c>
      <c r="F849" s="12" t="s">
        <v>2817</v>
      </c>
      <c r="G849" s="18">
        <v>43041</v>
      </c>
      <c r="H849" s="18">
        <v>43047</v>
      </c>
      <c r="I849" s="13" t="s">
        <v>18</v>
      </c>
      <c r="J849" s="13" t="s">
        <v>32</v>
      </c>
      <c r="K849" s="47"/>
      <c r="L849" s="14">
        <v>1269</v>
      </c>
      <c r="M849" s="14">
        <v>480</v>
      </c>
      <c r="N849" s="14">
        <f t="shared" si="85"/>
        <v>1029</v>
      </c>
      <c r="O849" s="15">
        <f>N849*1130</f>
        <v>1162770</v>
      </c>
      <c r="P849" s="34"/>
      <c r="Q849" s="34"/>
      <c r="R849" s="35">
        <f t="shared" ref="R849:R883" si="86">(((P849*2)-Q849)/2)</f>
        <v>0</v>
      </c>
      <c r="S849" s="34">
        <f>R849*1130</f>
        <v>0</v>
      </c>
      <c r="T849" s="38">
        <f t="shared" ref="T849:T883" si="87">IF(R849&gt;0, O849-S849, 0)</f>
        <v>0</v>
      </c>
      <c r="U849" s="16">
        <f>LOOKUP(X849, Area!A:A, Area!E:E)</f>
        <v>58</v>
      </c>
      <c r="V849" s="17" t="str">
        <f>LOOKUP(X849, Area!A:A, Area!F:F)</f>
        <v>2회</v>
      </c>
      <c r="W849" s="39" t="str">
        <f>LOOKUP(X849, Area!A:A, Area!C:C)</f>
        <v>LIR</v>
      </c>
      <c r="X849" s="4" t="s">
        <v>2197</v>
      </c>
      <c r="Y849" s="4" t="s">
        <v>994</v>
      </c>
      <c r="Z849" s="59">
        <f>IF(Y849 = "", "", IF(LOOKUP(Y849, Hotel!A:A, Hotel!B:B)=0, " ", LOOKUP(Y849, Hotel!A:A, Hotel!B:B)))</f>
        <v>5</v>
      </c>
      <c r="AA849" s="4" t="str">
        <f>IF(Y849 = "", "", IF(LOOKUP(Y849, Hotel!A:A, Hotel!C:C)=0, " ", LOOKUP(Y849, Hotel!A:A, Hotel!C:C)))</f>
        <v>http://booking.com/a1dcc8d9e573</v>
      </c>
    </row>
    <row r="850" spans="1:29" x14ac:dyDescent="0.3">
      <c r="A850" s="12" t="str">
        <f>LOOKUP(B850, Nation!B:B, Nation!A:A)</f>
        <v>유럽&amp;중동</v>
      </c>
      <c r="B850" s="12" t="s">
        <v>55</v>
      </c>
      <c r="C850" s="12" t="str">
        <f>LOOKUP(X850, Area!A:A, Area!B:B)</f>
        <v>부다페스트</v>
      </c>
      <c r="D850" s="12" t="s">
        <v>2546</v>
      </c>
      <c r="E850" s="60" t="s">
        <v>1102</v>
      </c>
      <c r="F850" s="12" t="s">
        <v>2840</v>
      </c>
      <c r="G850" s="18">
        <v>43041</v>
      </c>
      <c r="H850" s="18">
        <v>43044</v>
      </c>
      <c r="I850" s="13" t="s">
        <v>2</v>
      </c>
      <c r="J850" s="13" t="s">
        <v>12</v>
      </c>
      <c r="K850" s="47"/>
      <c r="L850" s="14">
        <v>199</v>
      </c>
      <c r="M850" s="14">
        <v>60</v>
      </c>
      <c r="N850" s="14">
        <f t="shared" si="85"/>
        <v>169</v>
      </c>
      <c r="O850" s="15">
        <f>N850*1130</f>
        <v>190970</v>
      </c>
      <c r="P850" s="35">
        <v>169</v>
      </c>
      <c r="Q850" s="35">
        <v>60</v>
      </c>
      <c r="R850" s="35">
        <f t="shared" si="86"/>
        <v>139</v>
      </c>
      <c r="S850" s="34">
        <f>R850*1130</f>
        <v>157070</v>
      </c>
      <c r="T850" s="38">
        <f t="shared" si="87"/>
        <v>33900</v>
      </c>
      <c r="U850" s="16">
        <f>LOOKUP(X850, Area!A:A, Area!E:E)</f>
        <v>14</v>
      </c>
      <c r="V850" s="17" t="str">
        <f>LOOKUP(X850, Area!A:A, Area!F:F)</f>
        <v>1회</v>
      </c>
      <c r="W850" s="39" t="str">
        <f>LOOKUP(X850, Area!A:A, Area!C:C)</f>
        <v>BUD</v>
      </c>
      <c r="X850" s="4" t="s">
        <v>156</v>
      </c>
      <c r="Y850" s="4" t="s">
        <v>160</v>
      </c>
      <c r="Z850" s="59">
        <f>IF(Y850 = "", "", IF(LOOKUP(Y850, Hotel!A:A, Hotel!B:B)=0, " ", LOOKUP(Y850, Hotel!A:A, Hotel!B:B)))</f>
        <v>4</v>
      </c>
      <c r="AA850" s="4" t="str">
        <f>IF(Y850 = "", "", IF(LOOKUP(Y850, Hotel!A:A, Hotel!C:C)=0, " ", LOOKUP(Y850, Hotel!A:A, Hotel!C:C)))</f>
        <v>http://booking.com/57737c0948ba8e</v>
      </c>
    </row>
    <row r="851" spans="1:29" x14ac:dyDescent="0.3">
      <c r="A851" s="12" t="str">
        <f>LOOKUP(B851, Nation!B:B, Nation!A:A)</f>
        <v>오세아니아</v>
      </c>
      <c r="B851" s="12" t="s">
        <v>7</v>
      </c>
      <c r="C851" s="12" t="str">
        <f>LOOKUP(X851, Area!A:A, Area!B:B)</f>
        <v>웨스턴오스트레일리아 퍼스</v>
      </c>
      <c r="D851" s="12" t="s">
        <v>2570</v>
      </c>
      <c r="E851" s="60" t="s">
        <v>1102</v>
      </c>
      <c r="F851" s="12" t="s">
        <v>2827</v>
      </c>
      <c r="G851" s="18">
        <v>43041</v>
      </c>
      <c r="H851" s="18">
        <v>43044</v>
      </c>
      <c r="I851" s="13" t="s">
        <v>18</v>
      </c>
      <c r="J851" s="13" t="s">
        <v>12</v>
      </c>
      <c r="K851" s="47"/>
      <c r="L851" s="14">
        <v>399</v>
      </c>
      <c r="M851" s="14">
        <v>120</v>
      </c>
      <c r="N851" s="14">
        <f t="shared" si="85"/>
        <v>339</v>
      </c>
      <c r="O851" s="15">
        <f>N851*1130</f>
        <v>383070</v>
      </c>
      <c r="P851" s="35">
        <v>319</v>
      </c>
      <c r="Q851" s="35">
        <v>60</v>
      </c>
      <c r="R851" s="35">
        <f t="shared" si="86"/>
        <v>289</v>
      </c>
      <c r="S851" s="34">
        <f>R851*1130</f>
        <v>326570</v>
      </c>
      <c r="T851" s="38">
        <f t="shared" si="87"/>
        <v>56500</v>
      </c>
      <c r="U851" s="16">
        <f>LOOKUP(X851, Area!A:A, Area!E:E)</f>
        <v>24</v>
      </c>
      <c r="V851" s="17" t="str">
        <f>LOOKUP(X851, Area!A:A, Area!F:F)</f>
        <v>1회</v>
      </c>
      <c r="W851" s="39" t="str">
        <f>LOOKUP(X851, Area!A:A, Area!C:C)</f>
        <v>PER</v>
      </c>
      <c r="X851" s="4" t="s">
        <v>752</v>
      </c>
      <c r="Y851" s="4" t="s">
        <v>179</v>
      </c>
      <c r="Z851" s="59" t="str">
        <f>IF(Y851 = "", "", IF(LOOKUP(Y851, Hotel!A:A, Hotel!B:B)=0, " ", LOOKUP(Y851, Hotel!A:A, Hotel!B:B)))</f>
        <v xml:space="preserve"> </v>
      </c>
      <c r="AA851" s="4" t="str">
        <f>IF(Y851 = "", "", IF(LOOKUP(Y851, Hotel!A:A, Hotel!C:C)=0, " ", LOOKUP(Y851, Hotel!A:A, Hotel!C:C)))</f>
        <v>http://booking.com/40c0174a69c498e</v>
      </c>
    </row>
    <row r="852" spans="1:29" x14ac:dyDescent="0.3">
      <c r="A852" s="12" t="str">
        <f>LOOKUP(B852, Nation!B:B, Nation!A:A)</f>
        <v>북미</v>
      </c>
      <c r="B852" s="4" t="s">
        <v>11</v>
      </c>
      <c r="C852" s="12" t="str">
        <f>LOOKUP(X852, Area!A:A, Area!B:B)</f>
        <v>위스콘신</v>
      </c>
      <c r="D852" s="4" t="s">
        <v>3636</v>
      </c>
      <c r="E852" s="60" t="s">
        <v>1102</v>
      </c>
      <c r="F852" s="3" t="s">
        <v>4047</v>
      </c>
      <c r="G852" s="18">
        <v>43042</v>
      </c>
      <c r="H852" s="18">
        <v>43044</v>
      </c>
      <c r="I852" s="13" t="s">
        <v>8</v>
      </c>
      <c r="J852" s="13" t="s">
        <v>28</v>
      </c>
      <c r="K852" s="41"/>
      <c r="L852" s="32">
        <v>99</v>
      </c>
      <c r="M852" s="32">
        <v>30</v>
      </c>
      <c r="N852" s="14">
        <f t="shared" si="85"/>
        <v>84</v>
      </c>
      <c r="O852" s="15">
        <f>N852*1130</f>
        <v>94920</v>
      </c>
      <c r="P852" s="34"/>
      <c r="Q852" s="34"/>
      <c r="R852" s="35">
        <f t="shared" si="86"/>
        <v>0</v>
      </c>
      <c r="S852" s="34">
        <f>R852*1130</f>
        <v>0</v>
      </c>
      <c r="T852" s="38">
        <f t="shared" si="87"/>
        <v>0</v>
      </c>
      <c r="U852" s="16">
        <f>LOOKUP(X852, Area!A:A, Area!E:E)</f>
        <v>17</v>
      </c>
      <c r="V852" s="17" t="str">
        <f>LOOKUP(X852, Area!A:A, Area!F:F)</f>
        <v>1회</v>
      </c>
      <c r="W852" s="39" t="str">
        <f>LOOKUP(X852, Area!A:A, Area!C:C)</f>
        <v>MSY</v>
      </c>
      <c r="X852" s="4" t="s">
        <v>1065</v>
      </c>
      <c r="Y852" s="4" t="s">
        <v>1064</v>
      </c>
      <c r="Z852" s="59">
        <f>IF(Y852 = "", "", IF(LOOKUP(Y852, Hotel!A:A, Hotel!B:B)=0, " ", LOOKUP(Y852, Hotel!A:A, Hotel!B:B)))</f>
        <v>4</v>
      </c>
      <c r="AA852" s="4" t="str">
        <f>IF(Y852 = "", "", IF(LOOKUP(Y852, Hotel!A:A, Hotel!C:C)=0, " ", LOOKUP(Y852, Hotel!A:A, Hotel!C:C)))</f>
        <v>http://booking.com/a3b9371b0315955</v>
      </c>
    </row>
    <row r="853" spans="1:29" x14ac:dyDescent="0.3">
      <c r="A853" s="12" t="str">
        <f>LOOKUP(B853, Nation!B:B, Nation!A:A)</f>
        <v>북미</v>
      </c>
      <c r="B853" s="4" t="s">
        <v>11</v>
      </c>
      <c r="C853" s="12" t="str">
        <f>LOOKUP(X853, Area!A:A, Area!B:B)</f>
        <v>산안토니오</v>
      </c>
      <c r="D853" s="4" t="s">
        <v>3727</v>
      </c>
      <c r="E853" s="60" t="s">
        <v>1102</v>
      </c>
      <c r="F853" s="4" t="s">
        <v>3909</v>
      </c>
      <c r="G853" s="18">
        <v>43042</v>
      </c>
      <c r="H853" s="18">
        <v>43044</v>
      </c>
      <c r="I853" s="13" t="s">
        <v>8</v>
      </c>
      <c r="J853" s="13" t="s">
        <v>28</v>
      </c>
      <c r="K853" s="49"/>
      <c r="L853" s="32">
        <v>309</v>
      </c>
      <c r="M853" s="32">
        <v>90</v>
      </c>
      <c r="N853" s="14">
        <f t="shared" si="85"/>
        <v>264</v>
      </c>
      <c r="O853" s="15">
        <f>N853*1130</f>
        <v>298320</v>
      </c>
      <c r="P853" s="35">
        <v>219</v>
      </c>
      <c r="Q853" s="35"/>
      <c r="R853" s="35">
        <f t="shared" si="86"/>
        <v>219</v>
      </c>
      <c r="S853" s="34">
        <f>R853*1130</f>
        <v>247470</v>
      </c>
      <c r="T853" s="38">
        <f t="shared" si="87"/>
        <v>50850</v>
      </c>
      <c r="U853" s="16">
        <f>LOOKUP(X853, Area!A:A, Area!E:E)</f>
        <v>17</v>
      </c>
      <c r="V853" s="17" t="str">
        <f>LOOKUP(X853, Area!A:A, Area!F:F)</f>
        <v>1회</v>
      </c>
      <c r="W853" s="39" t="str">
        <f>LOOKUP(X853, Area!A:A, Area!C:C)</f>
        <v>SAT</v>
      </c>
      <c r="X853" s="4" t="s">
        <v>3377</v>
      </c>
      <c r="Y853" s="4" t="s">
        <v>3728</v>
      </c>
      <c r="Z853" s="59" t="str">
        <f>IF(Y853 = "", "", IF(LOOKUP(Y853, Hotel!A:A, Hotel!B:B)=0, " ", LOOKUP(Y853, Hotel!A:A, Hotel!B:B)))</f>
        <v xml:space="preserve"> </v>
      </c>
      <c r="AA853" s="4" t="str">
        <f>IF(Y853 = "", "", IF(LOOKUP(Y853, Hotel!A:A, Hotel!C:C)=0, " ", LOOKUP(Y853, Hotel!A:A, Hotel!C:C)))</f>
        <v>http://booking.com/eefe0a90b362</v>
      </c>
    </row>
    <row r="854" spans="1:29" x14ac:dyDescent="0.3">
      <c r="A854" s="12" t="str">
        <f>LOOKUP(B854, Nation!B:B, Nation!A:A)</f>
        <v>유럽&amp;중동</v>
      </c>
      <c r="B854" s="12" t="s">
        <v>17</v>
      </c>
      <c r="C854" s="12" t="str">
        <f>LOOKUP(X854, Area!A:A, Area!B:B)</f>
        <v>암스테르담</v>
      </c>
      <c r="D854" s="12" t="s">
        <v>2475</v>
      </c>
      <c r="E854" s="60" t="s">
        <v>1102</v>
      </c>
      <c r="F854" s="12" t="s">
        <v>2841</v>
      </c>
      <c r="G854" s="18">
        <v>43042</v>
      </c>
      <c r="H854" s="18">
        <v>43045</v>
      </c>
      <c r="I854" s="13" t="s">
        <v>2812</v>
      </c>
      <c r="J854" s="13" t="s">
        <v>12</v>
      </c>
      <c r="K854" s="47"/>
      <c r="L854" s="14">
        <v>429</v>
      </c>
      <c r="M854" s="14">
        <v>150</v>
      </c>
      <c r="N854" s="14">
        <f t="shared" si="85"/>
        <v>354</v>
      </c>
      <c r="O854" s="15">
        <f>N854*1130</f>
        <v>400020</v>
      </c>
      <c r="P854" s="35">
        <v>299</v>
      </c>
      <c r="Q854" s="35">
        <v>0</v>
      </c>
      <c r="R854" s="35">
        <f t="shared" si="86"/>
        <v>299</v>
      </c>
      <c r="S854" s="34">
        <f>R854*1130</f>
        <v>337870</v>
      </c>
      <c r="T854" s="38">
        <f t="shared" si="87"/>
        <v>62150</v>
      </c>
      <c r="U854" s="16">
        <f>LOOKUP(X854, Area!A:A, Area!E:E)</f>
        <v>11</v>
      </c>
      <c r="V854" s="17" t="str">
        <f>LOOKUP(X854, Area!A:A, Area!F:F)</f>
        <v>직항</v>
      </c>
      <c r="W854" s="39" t="str">
        <f>LOOKUP(X854, Area!A:A, Area!C:C)</f>
        <v>AMS</v>
      </c>
      <c r="X854" s="4" t="s">
        <v>20</v>
      </c>
      <c r="Y854" s="4" t="s">
        <v>2476</v>
      </c>
      <c r="Z854" s="59" t="str">
        <f>IF(Y854 = "", "", IF(LOOKUP(Y854, Hotel!A:A, Hotel!B:B)=0, " ", LOOKUP(Y854, Hotel!A:A, Hotel!B:B)))</f>
        <v xml:space="preserve"> </v>
      </c>
      <c r="AA854" s="4" t="str">
        <f>IF(Y854 = "", "", IF(LOOKUP(Y854, Hotel!A:A, Hotel!C:C)=0, " ", LOOKUP(Y854, Hotel!A:A, Hotel!C:C)))</f>
        <v>http://booking.com/5dfc038d3704</v>
      </c>
    </row>
    <row r="855" spans="1:29" x14ac:dyDescent="0.3">
      <c r="A855" s="12" t="str">
        <f>LOOKUP(B855, Nation!B:B, Nation!A:A)</f>
        <v>오세아니아</v>
      </c>
      <c r="B855" s="12" t="s">
        <v>7</v>
      </c>
      <c r="C855" s="12" t="str">
        <f>LOOKUP(X855, Area!A:A, Area!B:B)</f>
        <v>퀸즈랜드 브리즈번</v>
      </c>
      <c r="D855" s="12" t="s">
        <v>2785</v>
      </c>
      <c r="E855" s="60" t="s">
        <v>1102</v>
      </c>
      <c r="F855" s="4" t="s">
        <v>2942</v>
      </c>
      <c r="G855" s="27">
        <v>43042</v>
      </c>
      <c r="H855" s="27">
        <v>43045</v>
      </c>
      <c r="I855" s="13" t="s">
        <v>8</v>
      </c>
      <c r="J855" s="13" t="s">
        <v>12</v>
      </c>
      <c r="K855" s="47"/>
      <c r="L855" s="14">
        <v>369</v>
      </c>
      <c r="M855" s="14">
        <v>120</v>
      </c>
      <c r="N855" s="14">
        <f t="shared" si="85"/>
        <v>309</v>
      </c>
      <c r="O855" s="15">
        <f>N855*1130</f>
        <v>349170</v>
      </c>
      <c r="P855" s="35">
        <v>289</v>
      </c>
      <c r="Q855" s="35">
        <v>60</v>
      </c>
      <c r="R855" s="35">
        <f t="shared" si="86"/>
        <v>259</v>
      </c>
      <c r="S855" s="34">
        <f>R855*1130</f>
        <v>292670</v>
      </c>
      <c r="T855" s="38">
        <f t="shared" si="87"/>
        <v>56500</v>
      </c>
      <c r="U855" s="16">
        <f>LOOKUP(X855, Area!A:A, Area!E:E)</f>
        <v>12</v>
      </c>
      <c r="V855" s="17" t="str">
        <f>LOOKUP(X855, Area!A:A, Area!F:F)</f>
        <v>1회</v>
      </c>
      <c r="W855" s="39" t="str">
        <f>LOOKUP(X855, Area!A:A, Area!C:C)</f>
        <v>BNE</v>
      </c>
      <c r="X855" s="3" t="s">
        <v>2030</v>
      </c>
      <c r="Y855" s="4" t="s">
        <v>2786</v>
      </c>
      <c r="Z855" s="59" t="str">
        <f>IF(Y855 = "", "", IF(LOOKUP(Y855, Hotel!A:A, Hotel!B:B)=0, " ", LOOKUP(Y855, Hotel!A:A, Hotel!B:B)))</f>
        <v xml:space="preserve"> </v>
      </c>
      <c r="AA855" s="4" t="str">
        <f>IF(Y855 = "", "", IF(LOOKUP(Y855, Hotel!A:A, Hotel!C:C)=0, " ", LOOKUP(Y855, Hotel!A:A, Hotel!C:C)))</f>
        <v>http://booking.com/c724ea9008cf9336</v>
      </c>
    </row>
    <row r="856" spans="1:29" x14ac:dyDescent="0.3">
      <c r="A856" s="12" t="str">
        <f>LOOKUP(B856, Nation!B:B, Nation!A:A)</f>
        <v>유럽&amp;중동</v>
      </c>
      <c r="B856" s="3" t="s">
        <v>107</v>
      </c>
      <c r="C856" s="12" t="str">
        <f>LOOKUP(X856, Area!A:A, Area!B:B)</f>
        <v>베를린</v>
      </c>
      <c r="D856" s="3" t="s">
        <v>2892</v>
      </c>
      <c r="E856" s="60" t="s">
        <v>1102</v>
      </c>
      <c r="F856" s="4" t="s">
        <v>2962</v>
      </c>
      <c r="G856" s="27">
        <v>43042</v>
      </c>
      <c r="H856" s="27">
        <v>43045</v>
      </c>
      <c r="I856" s="25" t="s">
        <v>8</v>
      </c>
      <c r="J856" s="25" t="s">
        <v>12</v>
      </c>
      <c r="K856" s="50"/>
      <c r="L856" s="26">
        <v>449</v>
      </c>
      <c r="M856" s="26">
        <v>150</v>
      </c>
      <c r="N856" s="14">
        <f t="shared" si="85"/>
        <v>374</v>
      </c>
      <c r="O856" s="15">
        <f>N856*1130</f>
        <v>422620</v>
      </c>
      <c r="P856" s="34"/>
      <c r="Q856" s="34"/>
      <c r="R856" s="35">
        <f t="shared" si="86"/>
        <v>0</v>
      </c>
      <c r="S856" s="34">
        <f>R856*1130</f>
        <v>0</v>
      </c>
      <c r="T856" s="38">
        <f t="shared" si="87"/>
        <v>0</v>
      </c>
      <c r="U856" s="16">
        <f>LOOKUP(X856, Area!A:A, Area!E:E)</f>
        <v>17</v>
      </c>
      <c r="V856" s="17" t="str">
        <f>LOOKUP(X856, Area!A:A, Area!F:F)</f>
        <v>1회</v>
      </c>
      <c r="W856" s="39" t="str">
        <f>LOOKUP(X856, Area!A:A, Area!C:C)</f>
        <v>TXL</v>
      </c>
      <c r="X856" s="3" t="s">
        <v>109</v>
      </c>
      <c r="Y856" s="3" t="s">
        <v>2901</v>
      </c>
      <c r="Z856" s="59" t="str">
        <f>IF(Y856 = "", "", IF(LOOKUP(Y856, Hotel!A:A, Hotel!B:B)=0, " ", LOOKUP(Y856, Hotel!A:A, Hotel!B:B)))</f>
        <v xml:space="preserve"> </v>
      </c>
      <c r="AA856" s="4" t="str">
        <f>IF(Y856 = "", "", IF(LOOKUP(Y856, Hotel!A:A, Hotel!C:C)=0, " ", LOOKUP(Y856, Hotel!A:A, Hotel!C:C)))</f>
        <v>http://booking.com/7a90d85b4e98</v>
      </c>
    </row>
    <row r="857" spans="1:29" x14ac:dyDescent="0.3">
      <c r="A857" s="12" t="str">
        <f>LOOKUP(B857, Nation!B:B, Nation!A:A)</f>
        <v>오세아니아</v>
      </c>
      <c r="B857" s="12" t="s">
        <v>7</v>
      </c>
      <c r="C857" s="12" t="str">
        <f>LOOKUP(X857, Area!A:A, Area!B:B)</f>
        <v>웨스턴오스트레일리아 퍼스</v>
      </c>
      <c r="D857" s="12" t="s">
        <v>2819</v>
      </c>
      <c r="E857" s="60" t="s">
        <v>1102</v>
      </c>
      <c r="F857" s="4" t="s">
        <v>3216</v>
      </c>
      <c r="G857" s="18">
        <v>43042</v>
      </c>
      <c r="H857" s="18">
        <v>43045</v>
      </c>
      <c r="I857" s="13" t="s">
        <v>8</v>
      </c>
      <c r="J857" s="13" t="s">
        <v>12</v>
      </c>
      <c r="K857" s="47"/>
      <c r="L857" s="14">
        <v>379</v>
      </c>
      <c r="M857" s="14">
        <v>150</v>
      </c>
      <c r="N857" s="14">
        <f t="shared" si="85"/>
        <v>304</v>
      </c>
      <c r="O857" s="15">
        <f>N857*1130</f>
        <v>343520</v>
      </c>
      <c r="P857" s="34"/>
      <c r="Q857" s="34"/>
      <c r="R857" s="35">
        <f t="shared" si="86"/>
        <v>0</v>
      </c>
      <c r="S857" s="34">
        <f>R857*1130</f>
        <v>0</v>
      </c>
      <c r="T857" s="38">
        <f t="shared" si="87"/>
        <v>0</v>
      </c>
      <c r="U857" s="16">
        <f>LOOKUP(X857, Area!A:A, Area!E:E)</f>
        <v>24</v>
      </c>
      <c r="V857" s="17" t="str">
        <f>LOOKUP(X857, Area!A:A, Area!F:F)</f>
        <v>1회</v>
      </c>
      <c r="W857" s="39" t="str">
        <f>LOOKUP(X857, Area!A:A, Area!C:C)</f>
        <v>PER</v>
      </c>
      <c r="X857" s="4" t="s">
        <v>752</v>
      </c>
      <c r="Y857" s="4" t="s">
        <v>751</v>
      </c>
      <c r="Z857" s="59" t="str">
        <f>IF(Y857 = "", "", IF(LOOKUP(Y857, Hotel!A:A, Hotel!B:B)=0, " ", LOOKUP(Y857, Hotel!A:A, Hotel!B:B)))</f>
        <v xml:space="preserve"> </v>
      </c>
      <c r="AA857" s="4" t="str">
        <f>IF(Y857 = "", "", IF(LOOKUP(Y857, Hotel!A:A, Hotel!C:C)=0, " ", LOOKUP(Y857, Hotel!A:A, Hotel!C:C)))</f>
        <v>http://booking.com/fd380bc7e0ec0b52</v>
      </c>
      <c r="AC857" s="11"/>
    </row>
    <row r="858" spans="1:29" x14ac:dyDescent="0.3">
      <c r="A858" s="12" t="str">
        <f>LOOKUP(B858, Nation!B:B, Nation!A:A)</f>
        <v>유럽&amp;중동</v>
      </c>
      <c r="B858" s="24" t="s">
        <v>3229</v>
      </c>
      <c r="C858" s="12" t="str">
        <f>LOOKUP(X858, Area!A:A, Area!B:B)</f>
        <v>겔웨이 베이</v>
      </c>
      <c r="D858" s="24" t="s">
        <v>3226</v>
      </c>
      <c r="E858" s="60" t="s">
        <v>1102</v>
      </c>
      <c r="F858" s="4" t="s">
        <v>3307</v>
      </c>
      <c r="G858" s="18">
        <v>43042</v>
      </c>
      <c r="H858" s="18">
        <v>43045</v>
      </c>
      <c r="I858" s="13" t="s">
        <v>2495</v>
      </c>
      <c r="J858" s="25" t="s">
        <v>2520</v>
      </c>
      <c r="K858" s="47"/>
      <c r="L858" s="26">
        <v>169</v>
      </c>
      <c r="M858" s="26">
        <v>60</v>
      </c>
      <c r="N858" s="14">
        <f t="shared" si="85"/>
        <v>139</v>
      </c>
      <c r="O858" s="15">
        <f>N858*1130</f>
        <v>157070</v>
      </c>
      <c r="P858" s="34"/>
      <c r="Q858" s="34"/>
      <c r="R858" s="35">
        <f t="shared" si="86"/>
        <v>0</v>
      </c>
      <c r="S858" s="34">
        <f>R858*1130</f>
        <v>0</v>
      </c>
      <c r="T858" s="38">
        <f t="shared" si="87"/>
        <v>0</v>
      </c>
      <c r="U858" s="16">
        <f>LOOKUP(X858, Area!A:A, Area!E:E)</f>
        <v>15</v>
      </c>
      <c r="V858" s="17" t="str">
        <f>LOOKUP(X858, Area!A:A, Area!F:F)</f>
        <v>1회</v>
      </c>
      <c r="W858" s="39" t="str">
        <f>LOOKUP(X858, Area!A:A, Area!C:C)</f>
        <v>SNN</v>
      </c>
      <c r="X858" s="3" t="s">
        <v>3227</v>
      </c>
      <c r="Y858" s="3" t="s">
        <v>3230</v>
      </c>
      <c r="Z858" s="59" t="str">
        <f>IF(Y858 = "", "", IF(LOOKUP(Y858, Hotel!A:A, Hotel!B:B)=0, " ", LOOKUP(Y858, Hotel!A:A, Hotel!B:B)))</f>
        <v xml:space="preserve"> </v>
      </c>
      <c r="AA858" s="4" t="str">
        <f>IF(Y858 = "", "", IF(LOOKUP(Y858, Hotel!A:A, Hotel!C:C)=0, " ", LOOKUP(Y858, Hotel!A:A, Hotel!C:C)))</f>
        <v>https://www.hotelscombined.com/Hotel/Oranmore_Lodge_Hotel_Conference_And_Leisure_Centre_Galway.htm</v>
      </c>
    </row>
    <row r="859" spans="1:29" x14ac:dyDescent="0.3">
      <c r="A859" s="12" t="str">
        <f>LOOKUP(B859, Nation!B:B, Nation!A:A)</f>
        <v>유럽&amp;중동</v>
      </c>
      <c r="B859" s="3" t="s">
        <v>55</v>
      </c>
      <c r="C859" s="12" t="str">
        <f>LOOKUP(X859, Area!A:A, Area!B:B)</f>
        <v>티즈퍼드</v>
      </c>
      <c r="D859" s="3" t="s">
        <v>3091</v>
      </c>
      <c r="E859" s="60" t="s">
        <v>1102</v>
      </c>
      <c r="F859" s="4" t="s">
        <v>3166</v>
      </c>
      <c r="G859" s="27">
        <v>43042</v>
      </c>
      <c r="H859" s="27">
        <v>43044</v>
      </c>
      <c r="I859" s="25" t="s">
        <v>8</v>
      </c>
      <c r="J859" s="25" t="s">
        <v>28</v>
      </c>
      <c r="K859" s="50"/>
      <c r="L859" s="26">
        <v>99</v>
      </c>
      <c r="M859" s="26">
        <v>30</v>
      </c>
      <c r="N859" s="14">
        <f t="shared" si="85"/>
        <v>84</v>
      </c>
      <c r="O859" s="15">
        <f>N859*1130</f>
        <v>94920</v>
      </c>
      <c r="P859" s="34"/>
      <c r="Q859" s="34"/>
      <c r="R859" s="35">
        <f t="shared" si="86"/>
        <v>0</v>
      </c>
      <c r="S859" s="34">
        <f>R859*1130</f>
        <v>0</v>
      </c>
      <c r="T859" s="38">
        <f t="shared" si="87"/>
        <v>0</v>
      </c>
      <c r="U859" s="16">
        <f>LOOKUP(X859, Area!A:A, Area!E:E)</f>
        <v>14</v>
      </c>
      <c r="V859" s="17" t="str">
        <f>LOOKUP(X859, Area!A:A, Area!F:F)</f>
        <v>1회</v>
      </c>
      <c r="W859" s="39" t="str">
        <f>LOOKUP(X859, Area!A:A, Area!C:C)</f>
        <v>BUD</v>
      </c>
      <c r="X859" s="3" t="s">
        <v>3093</v>
      </c>
      <c r="Y859" s="3" t="s">
        <v>3092</v>
      </c>
      <c r="Z859" s="59" t="str">
        <f>IF(Y859 = "", "", IF(LOOKUP(Y859, Hotel!A:A, Hotel!B:B)=0, " ", LOOKUP(Y859, Hotel!A:A, Hotel!B:B)))</f>
        <v xml:space="preserve"> </v>
      </c>
      <c r="AA859" s="4" t="str">
        <f>IF(Y859 = "", "", IF(LOOKUP(Y859, Hotel!A:A, Hotel!C:C)=0, " ", LOOKUP(Y859, Hotel!A:A, Hotel!C:C)))</f>
        <v>http://booking.com/606f7d314c2f8d</v>
      </c>
    </row>
    <row r="860" spans="1:29" x14ac:dyDescent="0.3">
      <c r="A860" s="12" t="str">
        <f>LOOKUP(B860, Nation!B:B, Nation!A:A)</f>
        <v>유럽&amp;중동</v>
      </c>
      <c r="B860" s="12" t="s">
        <v>196</v>
      </c>
      <c r="C860" s="12" t="str">
        <f>LOOKUP(X860, Area!A:A, Area!B:B)</f>
        <v>마라케시</v>
      </c>
      <c r="D860" s="12" t="s">
        <v>615</v>
      </c>
      <c r="E860" s="60" t="s">
        <v>1102</v>
      </c>
      <c r="F860" s="12" t="s">
        <v>2842</v>
      </c>
      <c r="G860" s="18">
        <v>43044</v>
      </c>
      <c r="H860" s="18">
        <v>43048</v>
      </c>
      <c r="I860" s="13" t="s">
        <v>2818</v>
      </c>
      <c r="J860" s="13" t="s">
        <v>3</v>
      </c>
      <c r="K860" s="47"/>
      <c r="L860" s="14">
        <v>849</v>
      </c>
      <c r="M860" s="14">
        <v>300</v>
      </c>
      <c r="N860" s="14">
        <f t="shared" si="85"/>
        <v>699</v>
      </c>
      <c r="O860" s="15">
        <f>N860*1130</f>
        <v>789870</v>
      </c>
      <c r="P860" s="34"/>
      <c r="Q860" s="34"/>
      <c r="R860" s="35">
        <f t="shared" si="86"/>
        <v>0</v>
      </c>
      <c r="S860" s="34">
        <f>R860*1130</f>
        <v>0</v>
      </c>
      <c r="T860" s="38">
        <f t="shared" si="87"/>
        <v>0</v>
      </c>
      <c r="U860" s="16">
        <f>LOOKUP(X860, Area!A:A, Area!E:E)</f>
        <v>25</v>
      </c>
      <c r="V860" s="17" t="str">
        <f>LOOKUP(X860, Area!A:A, Area!F:F)</f>
        <v>1회</v>
      </c>
      <c r="W860" s="39" t="str">
        <f>LOOKUP(X860, Area!A:A, Area!C:C)</f>
        <v>RAK</v>
      </c>
      <c r="X860" s="4" t="s">
        <v>617</v>
      </c>
      <c r="Y860" s="4" t="s">
        <v>616</v>
      </c>
      <c r="Z860" s="59" t="str">
        <f>IF(Y860 = "", "", IF(LOOKUP(Y860, Hotel!A:A, Hotel!B:B)=0, " ", LOOKUP(Y860, Hotel!A:A, Hotel!B:B)))</f>
        <v xml:space="preserve"> </v>
      </c>
      <c r="AA860" s="4" t="str">
        <f>IF(Y860 = "", "", IF(LOOKUP(Y860, Hotel!A:A, Hotel!C:C)=0, " ", LOOKUP(Y860, Hotel!A:A, Hotel!C:C)))</f>
        <v>http://booking.com/da5b33a7c277d71</v>
      </c>
    </row>
    <row r="861" spans="1:29" x14ac:dyDescent="0.3">
      <c r="A861" s="12" t="str">
        <f>LOOKUP(B861, Nation!B:B, Nation!A:A)</f>
        <v>유럽&amp;중동</v>
      </c>
      <c r="B861" s="12" t="s">
        <v>0</v>
      </c>
      <c r="C861" s="12" t="str">
        <f>LOOKUP(X861, Area!A:A, Area!B:B)</f>
        <v>두바이</v>
      </c>
      <c r="D861" s="12" t="s">
        <v>298</v>
      </c>
      <c r="E861" s="60" t="s">
        <v>1102</v>
      </c>
      <c r="F861" s="4" t="s">
        <v>3926</v>
      </c>
      <c r="G861" s="18">
        <v>43045</v>
      </c>
      <c r="H861" s="18">
        <v>43049</v>
      </c>
      <c r="I861" s="25" t="s">
        <v>3922</v>
      </c>
      <c r="J861" s="13" t="s">
        <v>3</v>
      </c>
      <c r="K861" s="47"/>
      <c r="L861" s="14">
        <v>1339</v>
      </c>
      <c r="M861" s="14">
        <v>270</v>
      </c>
      <c r="N861" s="14">
        <f t="shared" si="85"/>
        <v>1204</v>
      </c>
      <c r="O861" s="15">
        <f>N861*1130</f>
        <v>1360520</v>
      </c>
      <c r="P861" s="34"/>
      <c r="Q861" s="34"/>
      <c r="R861" s="35">
        <f t="shared" si="86"/>
        <v>0</v>
      </c>
      <c r="S861" s="34">
        <f>R861*1130</f>
        <v>0</v>
      </c>
      <c r="T861" s="38">
        <f t="shared" si="87"/>
        <v>0</v>
      </c>
      <c r="U861" s="16">
        <f>LOOKUP(X861, Area!A:A, Area!E:E)</f>
        <v>10</v>
      </c>
      <c r="V861" s="17" t="str">
        <f>LOOKUP(X861, Area!A:A, Area!F:F)</f>
        <v>직항</v>
      </c>
      <c r="W861" s="39" t="str">
        <f>LOOKUP(X861, Area!A:A, Area!C:C)</f>
        <v>DXB</v>
      </c>
      <c r="X861" s="4" t="s">
        <v>292</v>
      </c>
      <c r="Y861" s="4" t="s">
        <v>295</v>
      </c>
      <c r="Z861" s="59">
        <f>IF(Y861 = "", "", IF(LOOKUP(Y861, Hotel!A:A, Hotel!B:B)=0, " ", LOOKUP(Y861, Hotel!A:A, Hotel!B:B)))</f>
        <v>5</v>
      </c>
      <c r="AA861" s="4" t="str">
        <f>IF(Y861 = "", "", IF(LOOKUP(Y861, Hotel!A:A, Hotel!C:C)=0, " ", LOOKUP(Y861, Hotel!A:A, Hotel!C:C)))</f>
        <v>http://booking.com/8ef3c4ecb3bb</v>
      </c>
    </row>
    <row r="862" spans="1:29" x14ac:dyDescent="0.3">
      <c r="A862" s="12" t="str">
        <f>LOOKUP(B862, Nation!B:B, Nation!A:A)</f>
        <v>유럽&amp;중동</v>
      </c>
      <c r="B862" s="12" t="s">
        <v>0</v>
      </c>
      <c r="C862" s="12" t="str">
        <f>LOOKUP(X862, Area!A:A, Area!B:B)</f>
        <v>두바이</v>
      </c>
      <c r="D862" s="12" t="s">
        <v>296</v>
      </c>
      <c r="E862" s="60" t="s">
        <v>1102</v>
      </c>
      <c r="F862" s="4" t="s">
        <v>3804</v>
      </c>
      <c r="G862" s="27">
        <v>43045</v>
      </c>
      <c r="H862" s="27">
        <v>43049</v>
      </c>
      <c r="I862" s="13" t="s">
        <v>25</v>
      </c>
      <c r="J862" s="13" t="s">
        <v>3</v>
      </c>
      <c r="K862" s="41"/>
      <c r="L862" s="14">
        <v>1159</v>
      </c>
      <c r="M862" s="14">
        <v>420</v>
      </c>
      <c r="N862" s="14">
        <f t="shared" si="85"/>
        <v>949</v>
      </c>
      <c r="O862" s="15">
        <f>N862*1130</f>
        <v>1072370</v>
      </c>
      <c r="P862" s="34"/>
      <c r="Q862" s="34"/>
      <c r="R862" s="35">
        <f t="shared" si="86"/>
        <v>0</v>
      </c>
      <c r="S862" s="34">
        <f>R862*1130</f>
        <v>0</v>
      </c>
      <c r="T862" s="38">
        <f t="shared" si="87"/>
        <v>0</v>
      </c>
      <c r="U862" s="16">
        <f>LOOKUP(X862, Area!A:A, Area!E:E)</f>
        <v>10</v>
      </c>
      <c r="V862" s="17" t="str">
        <f>LOOKUP(X862, Area!A:A, Area!F:F)</f>
        <v>직항</v>
      </c>
      <c r="W862" s="39" t="str">
        <f>LOOKUP(X862, Area!A:A, Area!C:C)</f>
        <v>DXB</v>
      </c>
      <c r="X862" s="4" t="s">
        <v>292</v>
      </c>
      <c r="Y862" s="4" t="s">
        <v>297</v>
      </c>
      <c r="Z862" s="59">
        <f>IF(Y862 = "", "", IF(LOOKUP(Y862, Hotel!A:A, Hotel!B:B)=0, " ", LOOKUP(Y862, Hotel!A:A, Hotel!B:B)))</f>
        <v>5</v>
      </c>
      <c r="AA862" s="4" t="str">
        <f>IF(Y862 = "", "", IF(LOOKUP(Y862, Hotel!A:A, Hotel!C:C)=0, " ", LOOKUP(Y862, Hotel!A:A, Hotel!C:C)))</f>
        <v>http://booking.com/09de3d9e82261</v>
      </c>
    </row>
    <row r="863" spans="1:29" x14ac:dyDescent="0.3">
      <c r="A863" s="12" t="str">
        <f>LOOKUP(B863, Nation!B:B, Nation!A:A)</f>
        <v>북미</v>
      </c>
      <c r="B863" s="3" t="s">
        <v>11</v>
      </c>
      <c r="C863" s="12" t="str">
        <f>LOOKUP(X863, Area!A:A, Area!B:B)</f>
        <v>산안토니오</v>
      </c>
      <c r="D863" s="3" t="s">
        <v>3376</v>
      </c>
      <c r="E863" s="60" t="s">
        <v>1102</v>
      </c>
      <c r="F863" s="4" t="s">
        <v>3592</v>
      </c>
      <c r="G863" s="27">
        <v>43048</v>
      </c>
      <c r="H863" s="27">
        <v>43051</v>
      </c>
      <c r="I863" s="25" t="s">
        <v>18</v>
      </c>
      <c r="J863" s="25" t="s">
        <v>12</v>
      </c>
      <c r="K863" s="49"/>
      <c r="L863" s="26">
        <v>419</v>
      </c>
      <c r="M863" s="26">
        <v>150</v>
      </c>
      <c r="N863" s="14">
        <f t="shared" si="85"/>
        <v>344</v>
      </c>
      <c r="O863" s="15">
        <f>N863*1130</f>
        <v>388720</v>
      </c>
      <c r="P863" s="34"/>
      <c r="Q863" s="34"/>
      <c r="R863" s="35">
        <f t="shared" si="86"/>
        <v>0</v>
      </c>
      <c r="S863" s="34">
        <f>R863*1130</f>
        <v>0</v>
      </c>
      <c r="T863" s="38">
        <f t="shared" si="87"/>
        <v>0</v>
      </c>
      <c r="U863" s="16">
        <f>LOOKUP(X863, Area!A:A, Area!E:E)</f>
        <v>17</v>
      </c>
      <c r="V863" s="17" t="str">
        <f>LOOKUP(X863, Area!A:A, Area!F:F)</f>
        <v>1회</v>
      </c>
      <c r="W863" s="39" t="str">
        <f>LOOKUP(X863, Area!A:A, Area!C:C)</f>
        <v>SAT</v>
      </c>
      <c r="X863" s="3" t="s">
        <v>3377</v>
      </c>
      <c r="Y863" s="3" t="s">
        <v>3440</v>
      </c>
      <c r="Z863" s="59" t="str">
        <f>IF(Y863 = "", "", IF(LOOKUP(Y863, Hotel!A:A, Hotel!B:B)=0, " ", LOOKUP(Y863, Hotel!A:A, Hotel!B:B)))</f>
        <v xml:space="preserve"> </v>
      </c>
      <c r="AA863" s="4" t="str">
        <f>IF(Y863 = "", "", IF(LOOKUP(Y863, Hotel!A:A, Hotel!C:C)=0, " ", LOOKUP(Y863, Hotel!A:A, Hotel!C:C)))</f>
        <v>http://booking.com/0f54d3e2e7efe5e97</v>
      </c>
    </row>
    <row r="864" spans="1:29" x14ac:dyDescent="0.3">
      <c r="A864" s="12" t="str">
        <f>LOOKUP(B864, Nation!B:B, Nation!A:A)</f>
        <v>유럽&amp;중동</v>
      </c>
      <c r="B864" s="12" t="s">
        <v>196</v>
      </c>
      <c r="C864" s="12" t="str">
        <f>LOOKUP(X864, Area!A:A, Area!B:B)</f>
        <v>카사블랑카</v>
      </c>
      <c r="D864" s="12" t="s">
        <v>197</v>
      </c>
      <c r="E864" s="60" t="s">
        <v>1102</v>
      </c>
      <c r="F864" s="4" t="s">
        <v>3805</v>
      </c>
      <c r="G864" s="27">
        <v>43048</v>
      </c>
      <c r="H864" s="27">
        <v>43052</v>
      </c>
      <c r="I864" s="13" t="s">
        <v>18</v>
      </c>
      <c r="J864" s="13" t="s">
        <v>3</v>
      </c>
      <c r="K864" s="41"/>
      <c r="L864" s="14">
        <v>879</v>
      </c>
      <c r="M864" s="14">
        <v>300</v>
      </c>
      <c r="N864" s="14">
        <f t="shared" si="85"/>
        <v>729</v>
      </c>
      <c r="O864" s="15">
        <f>N864*1130</f>
        <v>823770</v>
      </c>
      <c r="P864" s="34"/>
      <c r="Q864" s="34"/>
      <c r="R864" s="35">
        <f t="shared" si="86"/>
        <v>0</v>
      </c>
      <c r="S864" s="34">
        <f>R864*1130</f>
        <v>0</v>
      </c>
      <c r="T864" s="38">
        <f t="shared" si="87"/>
        <v>0</v>
      </c>
      <c r="U864" s="16">
        <f>LOOKUP(X864, Area!A:A, Area!E:E)</f>
        <v>16</v>
      </c>
      <c r="V864" s="17" t="str">
        <f>LOOKUP(X864, Area!A:A, Area!F:F)</f>
        <v>1회</v>
      </c>
      <c r="W864" s="39" t="str">
        <f>LOOKUP(X864, Area!A:A, Area!C:C)</f>
        <v>CMN</v>
      </c>
      <c r="X864" s="4" t="s">
        <v>199</v>
      </c>
      <c r="Y864" s="4" t="s">
        <v>198</v>
      </c>
      <c r="Z864" s="59" t="str">
        <f>IF(Y864 = "", "", IF(LOOKUP(Y864, Hotel!A:A, Hotel!B:B)=0, " ", LOOKUP(Y864, Hotel!A:A, Hotel!B:B)))</f>
        <v xml:space="preserve"> </v>
      </c>
      <c r="AA864" s="4" t="str">
        <f>IF(Y864 = "", "", IF(LOOKUP(Y864, Hotel!A:A, Hotel!C:C)=0, " ", LOOKUP(Y864, Hotel!A:A, Hotel!C:C)))</f>
        <v>http://booking.com/705bf1f1266458a8</v>
      </c>
    </row>
    <row r="865" spans="1:27" x14ac:dyDescent="0.3">
      <c r="A865" s="12" t="str">
        <f>LOOKUP(B865, Nation!B:B, Nation!A:A)</f>
        <v>유럽&amp;중동</v>
      </c>
      <c r="B865" s="12" t="s">
        <v>84</v>
      </c>
      <c r="C865" s="12" t="str">
        <f>LOOKUP(X865, Area!A:A, Area!B:B)</f>
        <v>카탈로니아 바로셀로나</v>
      </c>
      <c r="D865" s="12" t="s">
        <v>2578</v>
      </c>
      <c r="E865" s="60" t="s">
        <v>1102</v>
      </c>
      <c r="F865" s="12" t="s">
        <v>2843</v>
      </c>
      <c r="G865" s="18">
        <v>43048</v>
      </c>
      <c r="H865" s="18">
        <v>43051</v>
      </c>
      <c r="I865" s="13" t="s">
        <v>2810</v>
      </c>
      <c r="J865" s="13" t="s">
        <v>12</v>
      </c>
      <c r="K865" s="47"/>
      <c r="L865" s="14">
        <v>429</v>
      </c>
      <c r="M865" s="14">
        <v>150</v>
      </c>
      <c r="N865" s="14">
        <f t="shared" si="85"/>
        <v>354</v>
      </c>
      <c r="O865" s="15">
        <f>N865*1130</f>
        <v>400020</v>
      </c>
      <c r="P865" s="35">
        <v>299</v>
      </c>
      <c r="Q865" s="35">
        <v>60</v>
      </c>
      <c r="R865" s="35">
        <f t="shared" si="86"/>
        <v>269</v>
      </c>
      <c r="S865" s="34">
        <f>R865*1130</f>
        <v>303970</v>
      </c>
      <c r="T865" s="38">
        <f t="shared" si="87"/>
        <v>96050</v>
      </c>
      <c r="U865" s="16">
        <f>LOOKUP(X865, Area!A:A, Area!E:E)</f>
        <v>14</v>
      </c>
      <c r="V865" s="17" t="str">
        <f>LOOKUP(X865, Area!A:A, Area!F:F)</f>
        <v>직항</v>
      </c>
      <c r="W865" s="39" t="str">
        <f>LOOKUP(X865, Area!A:A, Area!C:C)</f>
        <v>BCN</v>
      </c>
      <c r="X865" s="4" t="s">
        <v>83</v>
      </c>
      <c r="Y865" s="4" t="s">
        <v>82</v>
      </c>
      <c r="Z865" s="59" t="str">
        <f>IF(Y865 = "", "", IF(LOOKUP(Y865, Hotel!A:A, Hotel!B:B)=0, " ", LOOKUP(Y865, Hotel!A:A, Hotel!B:B)))</f>
        <v xml:space="preserve"> </v>
      </c>
      <c r="AA865" s="4" t="str">
        <f>IF(Y865 = "", "", IF(LOOKUP(Y865, Hotel!A:A, Hotel!C:C)=0, " ", LOOKUP(Y865, Hotel!A:A, Hotel!C:C)))</f>
        <v>http://booking.com/cde8b8bbaad54238a</v>
      </c>
    </row>
    <row r="866" spans="1:27" x14ac:dyDescent="0.3">
      <c r="A866" s="12" t="str">
        <f>LOOKUP(B866, Nation!B:B, Nation!A:A)</f>
        <v>유럽&amp;중동</v>
      </c>
      <c r="B866" s="3" t="s">
        <v>111</v>
      </c>
      <c r="C866" s="12" t="str">
        <f>LOOKUP(X866, Area!A:A, Area!B:B)</f>
        <v>보히니카</v>
      </c>
      <c r="D866" s="3" t="s">
        <v>3681</v>
      </c>
      <c r="E866" s="60" t="s">
        <v>1102</v>
      </c>
      <c r="F866" s="4" t="s">
        <v>3806</v>
      </c>
      <c r="G866" s="27">
        <v>43049</v>
      </c>
      <c r="H866" s="27">
        <v>43052</v>
      </c>
      <c r="I866" s="25" t="s">
        <v>8</v>
      </c>
      <c r="J866" s="25" t="s">
        <v>12</v>
      </c>
      <c r="K866" s="51"/>
      <c r="L866" s="45">
        <v>239</v>
      </c>
      <c r="M866" s="45">
        <v>90</v>
      </c>
      <c r="N866" s="14">
        <f t="shared" si="85"/>
        <v>194</v>
      </c>
      <c r="O866" s="15">
        <f>N866*1130</f>
        <v>219220</v>
      </c>
      <c r="P866" s="35">
        <v>169</v>
      </c>
      <c r="Q866" s="35">
        <v>90</v>
      </c>
      <c r="R866" s="35">
        <f t="shared" si="86"/>
        <v>124</v>
      </c>
      <c r="S866" s="34">
        <f>R866*1130</f>
        <v>140120</v>
      </c>
      <c r="T866" s="38">
        <f t="shared" si="87"/>
        <v>79100</v>
      </c>
      <c r="U866" s="16">
        <f>LOOKUP(X866, Area!A:A, Area!E:E)</f>
        <v>14</v>
      </c>
      <c r="V866" s="17" t="str">
        <f>LOOKUP(X866, Area!A:A, Area!F:F)</f>
        <v>1회</v>
      </c>
      <c r="W866" s="39" t="str">
        <f>LOOKUP(X866, Area!A:A, Area!C:C)</f>
        <v>LJU</v>
      </c>
      <c r="X866" s="3" t="s">
        <v>2020</v>
      </c>
      <c r="Y866" s="3" t="s">
        <v>112</v>
      </c>
      <c r="Z866" s="59">
        <f>IF(Y866 = "", "", IF(LOOKUP(Y866, Hotel!A:A, Hotel!B:B)=0, " ", LOOKUP(Y866, Hotel!A:A, Hotel!B:B)))</f>
        <v>4</v>
      </c>
      <c r="AA866" s="4" t="str">
        <f>IF(Y866 = "", "", IF(LOOKUP(Y866, Hotel!A:A, Hotel!C:C)=0, " ", LOOKUP(Y866, Hotel!A:A, Hotel!C:C)))</f>
        <v>http://booking.com/7a5ea9a1b25159d3</v>
      </c>
    </row>
    <row r="867" spans="1:27" x14ac:dyDescent="0.3">
      <c r="A867" s="12" t="str">
        <f>LOOKUP(B867, Nation!B:B, Nation!A:A)</f>
        <v>북미</v>
      </c>
      <c r="B867" s="12" t="s">
        <v>11</v>
      </c>
      <c r="C867" s="12" t="str">
        <f>LOOKUP(X867, Area!A:A, Area!B:B)</f>
        <v>뉴욕</v>
      </c>
      <c r="D867" s="12" t="s">
        <v>692</v>
      </c>
      <c r="E867" s="60" t="s">
        <v>1102</v>
      </c>
      <c r="F867" s="4" t="s">
        <v>3201</v>
      </c>
      <c r="G867" s="18">
        <v>43049</v>
      </c>
      <c r="H867" s="18">
        <v>43051</v>
      </c>
      <c r="I867" s="13" t="s">
        <v>8</v>
      </c>
      <c r="J867" s="13" t="s">
        <v>3199</v>
      </c>
      <c r="K867" s="47"/>
      <c r="L867" s="14">
        <v>399</v>
      </c>
      <c r="M867" s="14">
        <v>120</v>
      </c>
      <c r="N867" s="14">
        <f t="shared" si="85"/>
        <v>339</v>
      </c>
      <c r="O867" s="15">
        <f>N867*1130</f>
        <v>383070</v>
      </c>
      <c r="P867" s="35">
        <v>279</v>
      </c>
      <c r="Q867" s="35">
        <v>0</v>
      </c>
      <c r="R867" s="35">
        <f t="shared" si="86"/>
        <v>279</v>
      </c>
      <c r="S867" s="34">
        <f>R867*1130</f>
        <v>315270</v>
      </c>
      <c r="T867" s="38">
        <f t="shared" si="87"/>
        <v>67800</v>
      </c>
      <c r="U867" s="16">
        <f>LOOKUP(X867, Area!A:A, Area!E:E)</f>
        <v>14</v>
      </c>
      <c r="V867" s="17" t="str">
        <f>LOOKUP(X867, Area!A:A, Area!F:F)</f>
        <v>직항</v>
      </c>
      <c r="W867" s="39" t="str">
        <f>LOOKUP(X867, Area!A:A, Area!C:C)</f>
        <v>JFK</v>
      </c>
      <c r="X867" s="4" t="s">
        <v>690</v>
      </c>
      <c r="Y867" s="4" t="s">
        <v>694</v>
      </c>
      <c r="Z867" s="59">
        <f>IF(Y867 = "", "", IF(LOOKUP(Y867, Hotel!A:A, Hotel!B:B)=0, " ", LOOKUP(Y867, Hotel!A:A, Hotel!B:B)))</f>
        <v>5</v>
      </c>
      <c r="AA867" s="4" t="str">
        <f>IF(Y867 = "", "", IF(LOOKUP(Y867, Hotel!A:A, Hotel!C:C)=0, " ", LOOKUP(Y867, Hotel!A:A, Hotel!C:C)))</f>
        <v>http://booking.com/46f273642ebfd00b1</v>
      </c>
    </row>
    <row r="868" spans="1:27" x14ac:dyDescent="0.3">
      <c r="A868" s="12" t="str">
        <f>LOOKUP(B868, Nation!B:B, Nation!A:A)</f>
        <v>유럽&amp;중동</v>
      </c>
      <c r="B868" s="12" t="s">
        <v>55</v>
      </c>
      <c r="C868" s="12" t="str">
        <f>LOOKUP(X868, Area!A:A, Area!B:B)</f>
        <v>부다페스트</v>
      </c>
      <c r="D868" s="12" t="s">
        <v>2828</v>
      </c>
      <c r="E868" s="60" t="s">
        <v>1102</v>
      </c>
      <c r="F868" s="4" t="s">
        <v>2963</v>
      </c>
      <c r="G868" s="27">
        <v>43049</v>
      </c>
      <c r="H868" s="27">
        <v>43052</v>
      </c>
      <c r="I868" s="13" t="s">
        <v>8</v>
      </c>
      <c r="J868" s="13" t="s">
        <v>12</v>
      </c>
      <c r="K868" s="47"/>
      <c r="L868" s="26">
        <v>489</v>
      </c>
      <c r="M868" s="26">
        <v>180</v>
      </c>
      <c r="N868" s="14">
        <f t="shared" si="85"/>
        <v>399</v>
      </c>
      <c r="O868" s="15">
        <f>N868*1130</f>
        <v>450870</v>
      </c>
      <c r="P868" s="34"/>
      <c r="Q868" s="34"/>
      <c r="R868" s="35">
        <f t="shared" si="86"/>
        <v>0</v>
      </c>
      <c r="S868" s="34">
        <f>R868*1130</f>
        <v>0</v>
      </c>
      <c r="T868" s="38">
        <f t="shared" si="87"/>
        <v>0</v>
      </c>
      <c r="U868" s="16">
        <f>LOOKUP(X868, Area!A:A, Area!E:E)</f>
        <v>14</v>
      </c>
      <c r="V868" s="17" t="str">
        <f>LOOKUP(X868, Area!A:A, Area!F:F)</f>
        <v>1회</v>
      </c>
      <c r="W868" s="39" t="str">
        <f>LOOKUP(X868, Area!A:A, Area!C:C)</f>
        <v>BUD</v>
      </c>
      <c r="X868" s="4" t="s">
        <v>156</v>
      </c>
      <c r="Y868" s="4" t="s">
        <v>2829</v>
      </c>
      <c r="Z868" s="59">
        <f>IF(Y868 = "", "", IF(LOOKUP(Y868, Hotel!A:A, Hotel!B:B)=0, " ", LOOKUP(Y868, Hotel!A:A, Hotel!B:B)))</f>
        <v>5</v>
      </c>
      <c r="AA868" s="4" t="str">
        <f>IF(Y868 = "", "", IF(LOOKUP(Y868, Hotel!A:A, Hotel!C:C)=0, " ", LOOKUP(Y868, Hotel!A:A, Hotel!C:C)))</f>
        <v>http://booking.com/ebccfbb2f731</v>
      </c>
    </row>
    <row r="869" spans="1:27" x14ac:dyDescent="0.3">
      <c r="A869" s="12" t="str">
        <f>LOOKUP(B869, Nation!B:B, Nation!A:A)</f>
        <v>유럽&amp;중동</v>
      </c>
      <c r="B869" s="12" t="s">
        <v>55</v>
      </c>
      <c r="C869" s="12" t="str">
        <f>LOOKUP(X869, Area!A:A, Area!B:B)</f>
        <v>릴라퍼드</v>
      </c>
      <c r="D869" s="12" t="s">
        <v>2643</v>
      </c>
      <c r="E869" s="60" t="s">
        <v>1102</v>
      </c>
      <c r="F869" s="12" t="s">
        <v>2846</v>
      </c>
      <c r="G869" s="18">
        <v>43049</v>
      </c>
      <c r="H869" s="18">
        <v>43051</v>
      </c>
      <c r="I869" s="13" t="s">
        <v>8</v>
      </c>
      <c r="J869" s="13" t="s">
        <v>28</v>
      </c>
      <c r="K869" s="47"/>
      <c r="L869" s="14">
        <v>129</v>
      </c>
      <c r="M869" s="14">
        <v>60</v>
      </c>
      <c r="N869" s="14">
        <f t="shared" si="85"/>
        <v>99</v>
      </c>
      <c r="O869" s="15">
        <f>N869*1130</f>
        <v>111870</v>
      </c>
      <c r="P869" s="34"/>
      <c r="Q869" s="34"/>
      <c r="R869" s="35">
        <f t="shared" si="86"/>
        <v>0</v>
      </c>
      <c r="S869" s="34">
        <f>R869*1130</f>
        <v>0</v>
      </c>
      <c r="T869" s="38">
        <f t="shared" si="87"/>
        <v>0</v>
      </c>
      <c r="U869" s="16">
        <f>LOOKUP(X869, Area!A:A, Area!E:E)</f>
        <v>44</v>
      </c>
      <c r="V869" s="17" t="str">
        <f>LOOKUP(X869, Area!A:A, Area!F:F)</f>
        <v>2회</v>
      </c>
      <c r="W869" s="39" t="str">
        <f>LOOKUP(X869, Area!A:A, Area!C:C)</f>
        <v>DEB</v>
      </c>
      <c r="X869" s="4" t="s">
        <v>2644</v>
      </c>
      <c r="Y869" s="4" t="s">
        <v>333</v>
      </c>
      <c r="Z869" s="59" t="str">
        <f>IF(Y869 = "", "", IF(LOOKUP(Y869, Hotel!A:A, Hotel!B:B)=0, " ", LOOKUP(Y869, Hotel!A:A, Hotel!B:B)))</f>
        <v xml:space="preserve"> </v>
      </c>
      <c r="AA869" s="4" t="str">
        <f>IF(Y869 = "", "", IF(LOOKUP(Y869, Hotel!A:A, Hotel!C:C)=0, " ", LOOKUP(Y869, Hotel!A:A, Hotel!C:C)))</f>
        <v>http://booking.com/d345f960ab2c931</v>
      </c>
    </row>
    <row r="870" spans="1:27" x14ac:dyDescent="0.3">
      <c r="A870" s="12" t="str">
        <f>LOOKUP(B870, Nation!B:B, Nation!A:A)</f>
        <v>유럽&amp;중동</v>
      </c>
      <c r="B870" s="24" t="s">
        <v>27</v>
      </c>
      <c r="C870" s="12" t="str">
        <f>LOOKUP(X870, Area!A:A, Area!B:B)</f>
        <v>중부마케도니아 리토코로</v>
      </c>
      <c r="D870" s="24" t="s">
        <v>2574</v>
      </c>
      <c r="E870" s="60" t="s">
        <v>1102</v>
      </c>
      <c r="F870" s="12" t="s">
        <v>2847</v>
      </c>
      <c r="G870" s="18">
        <v>43049</v>
      </c>
      <c r="H870" s="18">
        <v>43052</v>
      </c>
      <c r="I870" s="13" t="s">
        <v>2812</v>
      </c>
      <c r="J870" s="25" t="s">
        <v>12</v>
      </c>
      <c r="K870" s="48"/>
      <c r="L870" s="14">
        <v>169</v>
      </c>
      <c r="M870" s="14">
        <v>60</v>
      </c>
      <c r="N870" s="14">
        <f t="shared" si="85"/>
        <v>139</v>
      </c>
      <c r="O870" s="15">
        <f>N870*1130</f>
        <v>157070</v>
      </c>
      <c r="P870" s="34"/>
      <c r="Q870" s="34"/>
      <c r="R870" s="35">
        <f t="shared" si="86"/>
        <v>0</v>
      </c>
      <c r="S870" s="34">
        <f>R870*1130</f>
        <v>0</v>
      </c>
      <c r="T870" s="38">
        <f t="shared" si="87"/>
        <v>0</v>
      </c>
      <c r="U870" s="16">
        <f>LOOKUP(X870, Area!A:A, Area!E:E)</f>
        <v>14</v>
      </c>
      <c r="V870" s="17" t="str">
        <f>LOOKUP(X870, Area!A:A, Area!F:F)</f>
        <v>1회</v>
      </c>
      <c r="W870" s="39" t="str">
        <f>LOOKUP(X870, Area!A:A, Area!C:C)</f>
        <v>SKG</v>
      </c>
      <c r="X870" s="3" t="s">
        <v>563</v>
      </c>
      <c r="Y870" s="3" t="s">
        <v>2575</v>
      </c>
      <c r="Z870" s="59" t="str">
        <f>IF(Y870 = "", "", IF(LOOKUP(Y870, Hotel!A:A, Hotel!B:B)=0, " ", LOOKUP(Y870, Hotel!A:A, Hotel!B:B)))</f>
        <v xml:space="preserve"> </v>
      </c>
      <c r="AA870" s="4" t="str">
        <f>IF(Y870 = "", "", IF(LOOKUP(Y870, Hotel!A:A, Hotel!C:C)=0, " ", LOOKUP(Y870, Hotel!A:A, Hotel!C:C)))</f>
        <v>http://booking.com/dbb7699048ffd1f6</v>
      </c>
    </row>
    <row r="871" spans="1:27" x14ac:dyDescent="0.3">
      <c r="A871" s="12" t="str">
        <f>LOOKUP(B871, Nation!B:B, Nation!A:A)</f>
        <v>아프리카</v>
      </c>
      <c r="B871" s="12" t="s">
        <v>188</v>
      </c>
      <c r="C871" s="12" t="str">
        <f>LOOKUP(X871, Area!A:A, Area!B:B)</f>
        <v>가우텡 요하네스버그</v>
      </c>
      <c r="D871" s="12" t="s">
        <v>473</v>
      </c>
      <c r="E871" s="60" t="s">
        <v>1102</v>
      </c>
      <c r="F871" s="12" t="s">
        <v>2808</v>
      </c>
      <c r="G871" s="18">
        <v>43049</v>
      </c>
      <c r="H871" s="18">
        <v>43051</v>
      </c>
      <c r="I871" s="13" t="s">
        <v>2809</v>
      </c>
      <c r="J871" s="13" t="s">
        <v>28</v>
      </c>
      <c r="K871" s="47"/>
      <c r="L871" s="14">
        <v>169</v>
      </c>
      <c r="M871" s="14"/>
      <c r="N871" s="14">
        <f t="shared" si="85"/>
        <v>169</v>
      </c>
      <c r="O871" s="15">
        <f>N871*1130</f>
        <v>190970</v>
      </c>
      <c r="P871" s="35">
        <v>99</v>
      </c>
      <c r="Q871" s="35">
        <v>0</v>
      </c>
      <c r="R871" s="35">
        <f t="shared" si="86"/>
        <v>99</v>
      </c>
      <c r="S871" s="34">
        <f>R871*1130</f>
        <v>111870</v>
      </c>
      <c r="T871" s="38">
        <f t="shared" si="87"/>
        <v>79100</v>
      </c>
      <c r="U871" s="16">
        <f>LOOKUP(X871, Area!A:A, Area!E:E)</f>
        <v>18</v>
      </c>
      <c r="V871" s="17" t="str">
        <f>LOOKUP(X871, Area!A:A, Area!F:F)</f>
        <v>1회</v>
      </c>
      <c r="W871" s="39" t="str">
        <f>LOOKUP(X871, Area!A:A, Area!C:C)</f>
        <v>JNB</v>
      </c>
      <c r="X871" s="4" t="s">
        <v>471</v>
      </c>
      <c r="Y871" s="4" t="s">
        <v>474</v>
      </c>
      <c r="Z871" s="59" t="str">
        <f>IF(Y871 = "", "", IF(LOOKUP(Y871, Hotel!A:A, Hotel!B:B)=0, " ", LOOKUP(Y871, Hotel!A:A, Hotel!B:B)))</f>
        <v xml:space="preserve"> </v>
      </c>
      <c r="AA871" s="4" t="str">
        <f>IF(Y871 = "", "", IF(LOOKUP(Y871, Hotel!A:A, Hotel!C:C)=0, " ", LOOKUP(Y871, Hotel!A:A, Hotel!C:C)))</f>
        <v>http://booking.com/04dd0d81468883bc0</v>
      </c>
    </row>
    <row r="872" spans="1:27" x14ac:dyDescent="0.3">
      <c r="A872" s="12" t="str">
        <f>LOOKUP(B872, Nation!B:B, Nation!A:A)</f>
        <v>유럽&amp;중동</v>
      </c>
      <c r="B872" s="12" t="s">
        <v>0</v>
      </c>
      <c r="C872" s="12" t="str">
        <f>LOOKUP(X872, Area!A:A, Area!B:B)</f>
        <v>두바이</v>
      </c>
      <c r="D872" s="12" t="s">
        <v>296</v>
      </c>
      <c r="E872" s="60" t="s">
        <v>1102</v>
      </c>
      <c r="F872" s="4" t="s">
        <v>3807</v>
      </c>
      <c r="G872" s="27">
        <v>43049</v>
      </c>
      <c r="H872" s="27">
        <v>43053</v>
      </c>
      <c r="I872" s="13" t="s">
        <v>25</v>
      </c>
      <c r="J872" s="13" t="s">
        <v>3</v>
      </c>
      <c r="K872" s="41"/>
      <c r="L872" s="14">
        <v>1159</v>
      </c>
      <c r="M872" s="14">
        <v>420</v>
      </c>
      <c r="N872" s="14">
        <f t="shared" si="85"/>
        <v>949</v>
      </c>
      <c r="O872" s="15">
        <f>N872*1130</f>
        <v>1072370</v>
      </c>
      <c r="P872" s="34"/>
      <c r="Q872" s="34"/>
      <c r="R872" s="35">
        <f t="shared" si="86"/>
        <v>0</v>
      </c>
      <c r="S872" s="34">
        <f>R872*1130</f>
        <v>0</v>
      </c>
      <c r="T872" s="38">
        <f t="shared" si="87"/>
        <v>0</v>
      </c>
      <c r="U872" s="16">
        <f>LOOKUP(X872, Area!A:A, Area!E:E)</f>
        <v>10</v>
      </c>
      <c r="V872" s="17" t="str">
        <f>LOOKUP(X872, Area!A:A, Area!F:F)</f>
        <v>직항</v>
      </c>
      <c r="W872" s="39" t="str">
        <f>LOOKUP(X872, Area!A:A, Area!C:C)</f>
        <v>DXB</v>
      </c>
      <c r="X872" s="4" t="s">
        <v>292</v>
      </c>
      <c r="Y872" s="4" t="s">
        <v>297</v>
      </c>
      <c r="Z872" s="59">
        <f>IF(Y872 = "", "", IF(LOOKUP(Y872, Hotel!A:A, Hotel!B:B)=0, " ", LOOKUP(Y872, Hotel!A:A, Hotel!B:B)))</f>
        <v>5</v>
      </c>
      <c r="AA872" s="4" t="str">
        <f>IF(Y872 = "", "", IF(LOOKUP(Y872, Hotel!A:A, Hotel!C:C)=0, " ", LOOKUP(Y872, Hotel!A:A, Hotel!C:C)))</f>
        <v>http://booking.com/09de3d9e82261</v>
      </c>
    </row>
    <row r="873" spans="1:27" x14ac:dyDescent="0.3">
      <c r="A873" s="12" t="str">
        <f>LOOKUP(B873, Nation!B:B, Nation!A:A)</f>
        <v>유럽&amp;중동</v>
      </c>
      <c r="B873" s="12" t="s">
        <v>3929</v>
      </c>
      <c r="C873" s="12" t="str">
        <f>LOOKUP(X873, Area!A:A, Area!B:B)</f>
        <v>브라칠라바</v>
      </c>
      <c r="D873" s="12" t="s">
        <v>3927</v>
      </c>
      <c r="E873" s="60" t="s">
        <v>1102</v>
      </c>
      <c r="F873" s="12" t="s">
        <v>2844</v>
      </c>
      <c r="G873" s="18">
        <v>43049</v>
      </c>
      <c r="H873" s="18">
        <v>43052</v>
      </c>
      <c r="I873" s="13" t="s">
        <v>2812</v>
      </c>
      <c r="J873" s="13" t="s">
        <v>12</v>
      </c>
      <c r="K873" s="47"/>
      <c r="L873" s="14">
        <v>199</v>
      </c>
      <c r="M873" s="14">
        <v>60</v>
      </c>
      <c r="N873" s="14">
        <f t="shared" si="85"/>
        <v>169</v>
      </c>
      <c r="O873" s="15">
        <f>N873*1130</f>
        <v>190970</v>
      </c>
      <c r="P873" s="35">
        <v>129</v>
      </c>
      <c r="Q873" s="35">
        <v>60</v>
      </c>
      <c r="R873" s="35">
        <f t="shared" si="86"/>
        <v>99</v>
      </c>
      <c r="S873" s="34">
        <f>R873*1130</f>
        <v>111870</v>
      </c>
      <c r="T873" s="38">
        <f t="shared" si="87"/>
        <v>79100</v>
      </c>
      <c r="U873" s="16">
        <f>LOOKUP(X873, Area!A:A, Area!E:E)</f>
        <v>47</v>
      </c>
      <c r="V873" s="17" t="str">
        <f>LOOKUP(X873, Area!A:A, Area!F:F)</f>
        <v>2회</v>
      </c>
      <c r="W873" s="39" t="str">
        <f>LOOKUP(X873, Area!A:A, Area!C:C)</f>
        <v>BTS</v>
      </c>
      <c r="X873" s="3" t="s">
        <v>3928</v>
      </c>
      <c r="Y873" s="4" t="s">
        <v>2845</v>
      </c>
      <c r="Z873" s="59" t="str">
        <f>IF(Y873 = "", "", IF(LOOKUP(Y873, Hotel!A:A, Hotel!B:B)=0, " ", LOOKUP(Y873, Hotel!A:A, Hotel!B:B)))</f>
        <v xml:space="preserve"> </v>
      </c>
      <c r="AA873" s="4" t="str">
        <f>IF(Y873 = "", "", IF(LOOKUP(Y873, Hotel!A:A, Hotel!C:C)=0, " ", LOOKUP(Y873, Hotel!A:A, Hotel!C:C)))</f>
        <v>http://booking.com/9896faaeba8a</v>
      </c>
    </row>
    <row r="874" spans="1:27" x14ac:dyDescent="0.3">
      <c r="A874" s="12" t="str">
        <f>LOOKUP(B874, Nation!B:B, Nation!A:A)</f>
        <v>중앙아메리카</v>
      </c>
      <c r="B874" s="3" t="s">
        <v>695</v>
      </c>
      <c r="C874" s="12" t="str">
        <f>LOOKUP(X874, Area!A:A, Area!B:B)</f>
        <v>퀘백</v>
      </c>
      <c r="D874" s="3" t="s">
        <v>3657</v>
      </c>
      <c r="E874" s="60" t="s">
        <v>1102</v>
      </c>
      <c r="F874" s="4" t="s">
        <v>3910</v>
      </c>
      <c r="G874" s="18">
        <v>43049</v>
      </c>
      <c r="H874" s="18">
        <v>43052</v>
      </c>
      <c r="I874" s="13" t="s">
        <v>8</v>
      </c>
      <c r="J874" s="25" t="s">
        <v>12</v>
      </c>
      <c r="K874" s="51"/>
      <c r="L874" s="45">
        <v>299</v>
      </c>
      <c r="M874" s="45">
        <v>90</v>
      </c>
      <c r="N874" s="14">
        <f t="shared" si="85"/>
        <v>254</v>
      </c>
      <c r="O874" s="15">
        <f>N874*1130</f>
        <v>287020</v>
      </c>
      <c r="P874" s="35">
        <v>199</v>
      </c>
      <c r="Q874" s="35">
        <v>0</v>
      </c>
      <c r="R874" s="35">
        <f t="shared" si="86"/>
        <v>199</v>
      </c>
      <c r="S874" s="34">
        <f>R874*1130</f>
        <v>224870</v>
      </c>
      <c r="T874" s="38">
        <f t="shared" si="87"/>
        <v>62150</v>
      </c>
      <c r="U874" s="16">
        <f>LOOKUP(X874, Area!A:A, Area!E:E)</f>
        <v>17</v>
      </c>
      <c r="V874" s="17" t="str">
        <f>LOOKUP(X874, Area!A:A, Area!F:F)</f>
        <v>1회</v>
      </c>
      <c r="W874" s="39" t="str">
        <f>LOOKUP(X874, Area!A:A, Area!C:C)</f>
        <v>YQB</v>
      </c>
      <c r="X874" s="3" t="s">
        <v>2793</v>
      </c>
      <c r="Y874" s="3" t="s">
        <v>2794</v>
      </c>
      <c r="Z874" s="59" t="str">
        <f>IF(Y874 = "", "", IF(LOOKUP(Y874, Hotel!A:A, Hotel!B:B)=0, " ", LOOKUP(Y874, Hotel!A:A, Hotel!B:B)))</f>
        <v xml:space="preserve"> </v>
      </c>
      <c r="AA874" s="4" t="str">
        <f>IF(Y874 = "", "", IF(LOOKUP(Y874, Hotel!A:A, Hotel!C:C)=0, " ", LOOKUP(Y874, Hotel!A:A, Hotel!C:C)))</f>
        <v>http://booking.com/5d04903d31e8bb32</v>
      </c>
    </row>
    <row r="875" spans="1:27" x14ac:dyDescent="0.3">
      <c r="A875" s="12" t="str">
        <f>LOOKUP(B875, Nation!B:B, Nation!A:A)</f>
        <v>북미</v>
      </c>
      <c r="B875" s="12" t="s">
        <v>11</v>
      </c>
      <c r="C875" s="12" t="str">
        <f>LOOKUP(X875, Area!A:A, Area!B:B)</f>
        <v>플로리다 올렌도</v>
      </c>
      <c r="D875" s="12" t="s">
        <v>718</v>
      </c>
      <c r="E875" s="60" t="s">
        <v>1102</v>
      </c>
      <c r="F875" s="4" t="s">
        <v>3200</v>
      </c>
      <c r="G875" s="18">
        <v>43049</v>
      </c>
      <c r="H875" s="18">
        <v>43052</v>
      </c>
      <c r="I875" s="13" t="s">
        <v>8</v>
      </c>
      <c r="J875" s="13" t="s">
        <v>12</v>
      </c>
      <c r="K875" s="47"/>
      <c r="L875" s="14">
        <v>309</v>
      </c>
      <c r="M875" s="14">
        <v>90</v>
      </c>
      <c r="N875" s="14">
        <f t="shared" si="85"/>
        <v>264</v>
      </c>
      <c r="O875" s="15">
        <f>N875*1130</f>
        <v>298320</v>
      </c>
      <c r="P875" s="35">
        <v>239</v>
      </c>
      <c r="Q875" s="35">
        <v>60</v>
      </c>
      <c r="R875" s="35">
        <f t="shared" si="86"/>
        <v>209</v>
      </c>
      <c r="S875" s="34">
        <f>R875*1130</f>
        <v>236170</v>
      </c>
      <c r="T875" s="38">
        <f t="shared" si="87"/>
        <v>62150</v>
      </c>
      <c r="U875" s="16">
        <f>LOOKUP(X875, Area!A:A, Area!E:E)</f>
        <v>17</v>
      </c>
      <c r="V875" s="17" t="str">
        <f>LOOKUP(X875, Area!A:A, Area!F:F)</f>
        <v>1회</v>
      </c>
      <c r="W875" s="39" t="str">
        <f>LOOKUP(X875, Area!A:A, Area!C:C)</f>
        <v>MCO</v>
      </c>
      <c r="X875" s="4" t="s">
        <v>715</v>
      </c>
      <c r="Y875" s="4" t="s">
        <v>2603</v>
      </c>
      <c r="Z875" s="59" t="str">
        <f>IF(Y875 = "", "", IF(LOOKUP(Y875, Hotel!A:A, Hotel!B:B)=0, " ", LOOKUP(Y875, Hotel!A:A, Hotel!B:B)))</f>
        <v xml:space="preserve"> </v>
      </c>
      <c r="AA875" s="4" t="str">
        <f>IF(Y875 = "", "", IF(LOOKUP(Y875, Hotel!A:A, Hotel!C:C)=0, " ", LOOKUP(Y875, Hotel!A:A, Hotel!C:C)))</f>
        <v>http://booking.com/b919be4ef490</v>
      </c>
    </row>
    <row r="876" spans="1:27" x14ac:dyDescent="0.3">
      <c r="A876" s="12" t="str">
        <f>LOOKUP(B876, Nation!B:B, Nation!A:A)</f>
        <v>북미</v>
      </c>
      <c r="B876" s="12" t="s">
        <v>11</v>
      </c>
      <c r="C876" s="12" t="str">
        <f>LOOKUP(X876, Area!A:A, Area!B:B)</f>
        <v>콜로라도 덴버</v>
      </c>
      <c r="D876" s="12" t="s">
        <v>2783</v>
      </c>
      <c r="E876" s="60" t="s">
        <v>1102</v>
      </c>
      <c r="F876" s="4" t="s">
        <v>3202</v>
      </c>
      <c r="G876" s="18">
        <v>43049</v>
      </c>
      <c r="H876" s="18">
        <v>43051</v>
      </c>
      <c r="I876" s="13" t="s">
        <v>8</v>
      </c>
      <c r="J876" s="13" t="s">
        <v>3199</v>
      </c>
      <c r="K876" s="47"/>
      <c r="L876" s="14">
        <v>309</v>
      </c>
      <c r="M876" s="14">
        <v>90</v>
      </c>
      <c r="N876" s="14">
        <f t="shared" si="85"/>
        <v>264</v>
      </c>
      <c r="O876" s="15">
        <f>N876*1130</f>
        <v>298320</v>
      </c>
      <c r="P876" s="35">
        <v>219</v>
      </c>
      <c r="Q876" s="35">
        <v>0</v>
      </c>
      <c r="R876" s="35">
        <f t="shared" si="86"/>
        <v>219</v>
      </c>
      <c r="S876" s="34">
        <f>R876*1130</f>
        <v>247470</v>
      </c>
      <c r="T876" s="38">
        <f t="shared" si="87"/>
        <v>50850</v>
      </c>
      <c r="U876" s="16">
        <f>LOOKUP(X876, Area!A:A, Area!E:E)</f>
        <v>16</v>
      </c>
      <c r="V876" s="17" t="str">
        <f>LOOKUP(X876, Area!A:A, Area!F:F)</f>
        <v>1회</v>
      </c>
      <c r="W876" s="39" t="str">
        <f>LOOKUP(X876, Area!A:A, Area!C:C)</f>
        <v>DEN</v>
      </c>
      <c r="X876" s="3" t="s">
        <v>279</v>
      </c>
      <c r="Y876" s="4" t="s">
        <v>2784</v>
      </c>
      <c r="Z876" s="59" t="str">
        <f>IF(Y876 = "", "", IF(LOOKUP(Y876, Hotel!A:A, Hotel!B:B)=0, " ", LOOKUP(Y876, Hotel!A:A, Hotel!B:B)))</f>
        <v xml:space="preserve"> </v>
      </c>
      <c r="AA876" s="4" t="str">
        <f>IF(Y876 = "", "", IF(LOOKUP(Y876, Hotel!A:A, Hotel!C:C)=0, " ", LOOKUP(Y876, Hotel!A:A, Hotel!C:C)))</f>
        <v>https://www.expedia.co.kr/Denver-Hotels-Sheraton-Denver-Downtown-Hotel.h8398.Hotel-Information</v>
      </c>
    </row>
    <row r="877" spans="1:27" x14ac:dyDescent="0.3">
      <c r="A877" s="12" t="str">
        <f>LOOKUP(B877, Nation!B:B, Nation!A:A)</f>
        <v>오세아니아</v>
      </c>
      <c r="B877" s="3" t="s">
        <v>7</v>
      </c>
      <c r="C877" s="12" t="str">
        <f>LOOKUP(X877, Area!A:A, Area!B:B)</f>
        <v>시드니</v>
      </c>
      <c r="D877" s="3" t="s">
        <v>3375</v>
      </c>
      <c r="E877" s="60" t="s">
        <v>1102</v>
      </c>
      <c r="F877" s="3" t="s">
        <v>4088</v>
      </c>
      <c r="G877" s="27">
        <v>43049</v>
      </c>
      <c r="H877" s="27">
        <v>43054</v>
      </c>
      <c r="I877" s="25" t="s">
        <v>8</v>
      </c>
      <c r="J877" s="25" t="s">
        <v>78</v>
      </c>
      <c r="K877" s="43"/>
      <c r="L877" s="26">
        <v>959</v>
      </c>
      <c r="M877" s="26">
        <v>330</v>
      </c>
      <c r="N877" s="14">
        <f t="shared" si="85"/>
        <v>794</v>
      </c>
      <c r="O877" s="15">
        <f>N877*1130</f>
        <v>897220</v>
      </c>
      <c r="P877" s="34"/>
      <c r="Q877" s="34"/>
      <c r="R877" s="35">
        <f t="shared" si="86"/>
        <v>0</v>
      </c>
      <c r="S877" s="34">
        <f>R877*1130</f>
        <v>0</v>
      </c>
      <c r="T877" s="38">
        <f t="shared" si="87"/>
        <v>0</v>
      </c>
      <c r="U877" s="16">
        <f>LOOKUP(X877, Area!A:A, Area!E:E)</f>
        <v>10</v>
      </c>
      <c r="V877" s="17" t="str">
        <f>LOOKUP(X877, Area!A:A, Area!F:F)</f>
        <v>직항</v>
      </c>
      <c r="W877" s="39" t="str">
        <f>LOOKUP(X877, Area!A:A, Area!C:C)</f>
        <v>SYD</v>
      </c>
      <c r="X877" s="3" t="s">
        <v>973</v>
      </c>
      <c r="Y877" s="3" t="s">
        <v>3452</v>
      </c>
      <c r="Z877" s="59" t="str">
        <f>IF(Y877 = "", "", IF(LOOKUP(Y877, Hotel!A:A, Hotel!B:B)=0, " ", LOOKUP(Y877, Hotel!A:A, Hotel!B:B)))</f>
        <v xml:space="preserve"> </v>
      </c>
      <c r="AA877" s="4" t="str">
        <f>IF(Y877 = "", "", IF(LOOKUP(Y877, Hotel!A:A, Hotel!C:C)=0, " ", LOOKUP(Y877, Hotel!A:A, Hotel!C:C)))</f>
        <v>http://booking.com/2149ecea449bbd0df</v>
      </c>
    </row>
    <row r="878" spans="1:27" x14ac:dyDescent="0.3">
      <c r="A878" s="12" t="str">
        <f>LOOKUP(B878, Nation!B:B, Nation!A:A)</f>
        <v>아프리카</v>
      </c>
      <c r="B878" s="12" t="s">
        <v>394</v>
      </c>
      <c r="C878" s="12" t="str">
        <f>LOOKUP(X878, Area!A:A, Area!B:B)</f>
        <v>치레지</v>
      </c>
      <c r="D878" s="12" t="s">
        <v>2622</v>
      </c>
      <c r="E878" s="60" t="s">
        <v>1102</v>
      </c>
      <c r="F878" s="12" t="s">
        <v>2807</v>
      </c>
      <c r="G878" s="18">
        <v>43049</v>
      </c>
      <c r="H878" s="18">
        <v>43052</v>
      </c>
      <c r="I878" s="13" t="s">
        <v>8</v>
      </c>
      <c r="J878" s="13" t="s">
        <v>12</v>
      </c>
      <c r="K878" s="47"/>
      <c r="L878" s="14">
        <v>329</v>
      </c>
      <c r="M878" s="14">
        <v>120</v>
      </c>
      <c r="N878" s="14">
        <f t="shared" si="85"/>
        <v>269</v>
      </c>
      <c r="O878" s="15">
        <f>N878*1130</f>
        <v>303970</v>
      </c>
      <c r="P878" s="34"/>
      <c r="Q878" s="34"/>
      <c r="R878" s="35">
        <f t="shared" si="86"/>
        <v>0</v>
      </c>
      <c r="S878" s="34">
        <f>R878*1130</f>
        <v>0</v>
      </c>
      <c r="T878" s="38">
        <f t="shared" si="87"/>
        <v>0</v>
      </c>
      <c r="U878" s="16">
        <f>LOOKUP(X878, Area!A:A, Area!E:E)</f>
        <v>22</v>
      </c>
      <c r="V878" s="17" t="str">
        <f>LOOKUP(X878, Area!A:A, Area!F:F)</f>
        <v>2회</v>
      </c>
      <c r="W878" s="39" t="str">
        <f>LOOKUP(X878, Area!A:A, Area!C:C)</f>
        <v>HRE</v>
      </c>
      <c r="X878" s="4" t="s">
        <v>2623</v>
      </c>
      <c r="Y878" s="4" t="s">
        <v>2738</v>
      </c>
      <c r="Z878" s="59">
        <f>IF(Y878 = "", "", IF(LOOKUP(Y878, Hotel!A:A, Hotel!B:B)=0, " ", LOOKUP(Y878, Hotel!A:A, Hotel!B:B)))</f>
        <v>5</v>
      </c>
      <c r="AA878" s="4" t="str">
        <f>IF(Y878 = "", "", IF(LOOKUP(Y878, Hotel!A:A, Hotel!C:C)=0, " ", LOOKUP(Y878, Hotel!A:A, Hotel!C:C)))</f>
        <v xml:space="preserve"> </v>
      </c>
    </row>
    <row r="879" spans="1:27" x14ac:dyDescent="0.3">
      <c r="A879" s="12" t="str">
        <f>LOOKUP(B879, Nation!B:B, Nation!A:A)</f>
        <v>오세아니아</v>
      </c>
      <c r="B879" s="12" t="s">
        <v>7</v>
      </c>
      <c r="C879" s="12" t="str">
        <f>LOOKUP(X879, Area!A:A, Area!B:B)</f>
        <v>빅토리아 멜버른</v>
      </c>
      <c r="D879" s="12" t="s">
        <v>2548</v>
      </c>
      <c r="E879" s="60" t="s">
        <v>1102</v>
      </c>
      <c r="F879" s="4" t="s">
        <v>3587</v>
      </c>
      <c r="G879" s="27">
        <v>43051</v>
      </c>
      <c r="H879" s="27">
        <v>43054</v>
      </c>
      <c r="I879" s="13" t="s">
        <v>668</v>
      </c>
      <c r="J879" s="13" t="s">
        <v>12</v>
      </c>
      <c r="K879" s="47"/>
      <c r="L879" s="14">
        <v>399</v>
      </c>
      <c r="M879" s="14">
        <v>120</v>
      </c>
      <c r="N879" s="14">
        <f t="shared" si="85"/>
        <v>339</v>
      </c>
      <c r="O879" s="15">
        <f>N879*1130</f>
        <v>383070</v>
      </c>
      <c r="P879" s="35">
        <v>249</v>
      </c>
      <c r="Q879" s="35">
        <v>60</v>
      </c>
      <c r="R879" s="35">
        <f t="shared" si="86"/>
        <v>219</v>
      </c>
      <c r="S879" s="34">
        <f>R879*1130</f>
        <v>247470</v>
      </c>
      <c r="T879" s="38">
        <f t="shared" si="87"/>
        <v>135600</v>
      </c>
      <c r="U879" s="16">
        <f>LOOKUP(X879, Area!A:A, Area!E:E)</f>
        <v>13</v>
      </c>
      <c r="V879" s="17" t="str">
        <f>LOOKUP(X879, Area!A:A, Area!F:F)</f>
        <v>1회</v>
      </c>
      <c r="W879" s="39" t="str">
        <f>LOOKUP(X879, Area!A:A, Area!C:C)</f>
        <v>MEL</v>
      </c>
      <c r="X879" s="4" t="s">
        <v>632</v>
      </c>
      <c r="Y879" s="4" t="s">
        <v>631</v>
      </c>
      <c r="Z879" s="59" t="str">
        <f>IF(Y879 = "", "", IF(LOOKUP(Y879, Hotel!A:A, Hotel!B:B)=0, " ", LOOKUP(Y879, Hotel!A:A, Hotel!B:B)))</f>
        <v xml:space="preserve"> </v>
      </c>
      <c r="AA879" s="4" t="str">
        <f>IF(Y879 = "", "", IF(LOOKUP(Y879, Hotel!A:A, Hotel!C:C)=0, " ", LOOKUP(Y879, Hotel!A:A, Hotel!C:C)))</f>
        <v>http://booking.com/2d13d946ea157d</v>
      </c>
    </row>
    <row r="880" spans="1:27" x14ac:dyDescent="0.3">
      <c r="A880" s="12" t="str">
        <f>LOOKUP(B880, Nation!B:B, Nation!A:A)</f>
        <v>오세아니아</v>
      </c>
      <c r="B880" s="12" t="s">
        <v>7</v>
      </c>
      <c r="C880" s="12" t="str">
        <f>LOOKUP(X880, Area!A:A, Area!B:B)</f>
        <v>빅토리아 멜버른</v>
      </c>
      <c r="D880" s="12" t="s">
        <v>2548</v>
      </c>
      <c r="E880" s="60" t="s">
        <v>1102</v>
      </c>
      <c r="F880" s="4" t="s">
        <v>3588</v>
      </c>
      <c r="G880" s="27">
        <v>43051</v>
      </c>
      <c r="H880" s="27">
        <v>43054</v>
      </c>
      <c r="I880" s="13" t="s">
        <v>668</v>
      </c>
      <c r="J880" s="13" t="s">
        <v>12</v>
      </c>
      <c r="K880" s="47"/>
      <c r="L880" s="14">
        <v>399</v>
      </c>
      <c r="M880" s="14">
        <v>120</v>
      </c>
      <c r="N880" s="14">
        <f t="shared" si="85"/>
        <v>339</v>
      </c>
      <c r="O880" s="15">
        <f>N880*1130</f>
        <v>383070</v>
      </c>
      <c r="P880" s="35">
        <v>249</v>
      </c>
      <c r="Q880" s="35">
        <v>60</v>
      </c>
      <c r="R880" s="35">
        <f t="shared" si="86"/>
        <v>219</v>
      </c>
      <c r="S880" s="34">
        <f>R880*1130</f>
        <v>247470</v>
      </c>
      <c r="T880" s="38">
        <f t="shared" si="87"/>
        <v>135600</v>
      </c>
      <c r="U880" s="16">
        <f>LOOKUP(X880, Area!A:A, Area!E:E)</f>
        <v>13</v>
      </c>
      <c r="V880" s="17" t="str">
        <f>LOOKUP(X880, Area!A:A, Area!F:F)</f>
        <v>1회</v>
      </c>
      <c r="W880" s="39" t="str">
        <f>LOOKUP(X880, Area!A:A, Area!C:C)</f>
        <v>MEL</v>
      </c>
      <c r="X880" s="4" t="s">
        <v>632</v>
      </c>
      <c r="Y880" s="4" t="s">
        <v>631</v>
      </c>
      <c r="Z880" s="59" t="str">
        <f>IF(Y880 = "", "", IF(LOOKUP(Y880, Hotel!A:A, Hotel!B:B)=0, " ", LOOKUP(Y880, Hotel!A:A, Hotel!B:B)))</f>
        <v xml:space="preserve"> </v>
      </c>
      <c r="AA880" s="4" t="str">
        <f>IF(Y880 = "", "", IF(LOOKUP(Y880, Hotel!A:A, Hotel!C:C)=0, " ", LOOKUP(Y880, Hotel!A:A, Hotel!C:C)))</f>
        <v>http://booking.com/2d13d946ea157d</v>
      </c>
    </row>
    <row r="881" spans="1:27" x14ac:dyDescent="0.3">
      <c r="A881" s="12" t="str">
        <f>LOOKUP(B881, Nation!B:B, Nation!A:A)</f>
        <v>오세아니아</v>
      </c>
      <c r="B881" s="12" t="s">
        <v>7</v>
      </c>
      <c r="C881" s="12" t="str">
        <f>LOOKUP(X881, Area!A:A, Area!B:B)</f>
        <v>빅토리아 멜버른</v>
      </c>
      <c r="D881" s="12" t="s">
        <v>2781</v>
      </c>
      <c r="E881" s="60" t="s">
        <v>1102</v>
      </c>
      <c r="F881" s="4" t="s">
        <v>3217</v>
      </c>
      <c r="G881" s="18">
        <v>43053</v>
      </c>
      <c r="H881" s="18">
        <v>43058</v>
      </c>
      <c r="I881" s="13" t="s">
        <v>2508</v>
      </c>
      <c r="J881" s="13" t="s">
        <v>78</v>
      </c>
      <c r="K881" s="47"/>
      <c r="L881" s="14">
        <v>679</v>
      </c>
      <c r="M881" s="14">
        <v>240</v>
      </c>
      <c r="N881" s="14">
        <f t="shared" si="85"/>
        <v>559</v>
      </c>
      <c r="O881" s="15">
        <f>N881*1130</f>
        <v>631670</v>
      </c>
      <c r="P881" s="34"/>
      <c r="Q881" s="34"/>
      <c r="R881" s="35">
        <f t="shared" si="86"/>
        <v>0</v>
      </c>
      <c r="S881" s="34">
        <f>R881*1130</f>
        <v>0</v>
      </c>
      <c r="T881" s="38">
        <f t="shared" si="87"/>
        <v>0</v>
      </c>
      <c r="U881" s="16">
        <f>LOOKUP(X881, Area!A:A, Area!E:E)</f>
        <v>13</v>
      </c>
      <c r="V881" s="17" t="str">
        <f>LOOKUP(X881, Area!A:A, Area!F:F)</f>
        <v>1회</v>
      </c>
      <c r="W881" s="39" t="str">
        <f>LOOKUP(X881, Area!A:A, Area!C:C)</f>
        <v>MEL</v>
      </c>
      <c r="X881" s="3" t="s">
        <v>632</v>
      </c>
      <c r="Y881" s="4" t="s">
        <v>634</v>
      </c>
      <c r="Z881" s="59">
        <f>IF(Y881 = "", "", IF(LOOKUP(Y881, Hotel!A:A, Hotel!B:B)=0, " ", LOOKUP(Y881, Hotel!A:A, Hotel!B:B)))</f>
        <v>4.5</v>
      </c>
      <c r="AA881" s="4" t="str">
        <f>IF(Y881 = "", "", IF(LOOKUP(Y881, Hotel!A:A, Hotel!C:C)=0, " ", LOOKUP(Y881, Hotel!A:A, Hotel!C:C)))</f>
        <v>http://booking.com/b35b201cb7933</v>
      </c>
    </row>
    <row r="882" spans="1:27" x14ac:dyDescent="0.3">
      <c r="A882" s="12" t="str">
        <f>LOOKUP(B882, Nation!B:B, Nation!A:A)</f>
        <v>유럽&amp;중동</v>
      </c>
      <c r="B882" s="24" t="s">
        <v>299</v>
      </c>
      <c r="C882" s="12" t="str">
        <f>LOOKUP(X882, Area!A:A, Area!B:B)</f>
        <v>킬케니</v>
      </c>
      <c r="D882" s="24" t="s">
        <v>2684</v>
      </c>
      <c r="E882" s="60" t="s">
        <v>1102</v>
      </c>
      <c r="F882" s="4" t="s">
        <v>2964</v>
      </c>
      <c r="G882" s="27">
        <v>43054</v>
      </c>
      <c r="H882" s="27">
        <v>43057</v>
      </c>
      <c r="I882" s="25" t="s">
        <v>15</v>
      </c>
      <c r="J882" s="25" t="s">
        <v>12</v>
      </c>
      <c r="K882" s="50"/>
      <c r="L882" s="26">
        <v>219</v>
      </c>
      <c r="M882" s="26">
        <v>90</v>
      </c>
      <c r="N882" s="14">
        <f t="shared" si="85"/>
        <v>174</v>
      </c>
      <c r="O882" s="15">
        <f>N882*1130</f>
        <v>196620</v>
      </c>
      <c r="P882" s="34"/>
      <c r="Q882" s="34"/>
      <c r="R882" s="35">
        <f t="shared" si="86"/>
        <v>0</v>
      </c>
      <c r="S882" s="34">
        <f>R882*1130</f>
        <v>0</v>
      </c>
      <c r="T882" s="38">
        <f t="shared" si="87"/>
        <v>0</v>
      </c>
      <c r="U882" s="16">
        <f>LOOKUP(X882, Area!A:A, Area!E:E)</f>
        <v>19</v>
      </c>
      <c r="V882" s="17" t="str">
        <f>LOOKUP(X882, Area!A:A, Area!F:F)</f>
        <v>1회</v>
      </c>
      <c r="W882" s="39" t="str">
        <f>LOOKUP(X882, Area!A:A, Area!C:C)</f>
        <v>DUB</v>
      </c>
      <c r="X882" s="3" t="s">
        <v>2641</v>
      </c>
      <c r="Y882" s="3" t="s">
        <v>2642</v>
      </c>
      <c r="Z882" s="59" t="str">
        <f>IF(Y882 = "", "", IF(LOOKUP(Y882, Hotel!A:A, Hotel!B:B)=0, " ", LOOKUP(Y882, Hotel!A:A, Hotel!B:B)))</f>
        <v xml:space="preserve"> </v>
      </c>
      <c r="AA882" s="4" t="str">
        <f>IF(Y882 = "", "", IF(LOOKUP(Y882, Hotel!A:A, Hotel!C:C)=0, " ", LOOKUP(Y882, Hotel!A:A, Hotel!C:C)))</f>
        <v>http://booking.com/514809d42bfd4431</v>
      </c>
    </row>
    <row r="883" spans="1:27" x14ac:dyDescent="0.3">
      <c r="A883" s="12" t="str">
        <f>LOOKUP(B883, Nation!B:B, Nation!A:A)</f>
        <v>오세아니아</v>
      </c>
      <c r="B883" s="12" t="s">
        <v>3614</v>
      </c>
      <c r="C883" s="12" t="str">
        <f>LOOKUP(X883, Area!A:A, Area!B:B)</f>
        <v>퀸즈랜드 헤이먼드섬</v>
      </c>
      <c r="D883" s="12" t="s">
        <v>3615</v>
      </c>
      <c r="E883" s="60" t="s">
        <v>1102</v>
      </c>
      <c r="F883" s="4" t="s">
        <v>3787</v>
      </c>
      <c r="G883" s="27">
        <v>43054</v>
      </c>
      <c r="H883" s="27">
        <v>43059</v>
      </c>
      <c r="I883" s="13" t="s">
        <v>3781</v>
      </c>
      <c r="J883" s="13" t="s">
        <v>3616</v>
      </c>
      <c r="K883" s="47"/>
      <c r="L883" s="14">
        <v>1919</v>
      </c>
      <c r="M883" s="14">
        <v>690</v>
      </c>
      <c r="N883" s="14">
        <f t="shared" si="85"/>
        <v>1574</v>
      </c>
      <c r="O883" s="15">
        <f>N883*1130</f>
        <v>1778620</v>
      </c>
      <c r="P883" s="34"/>
      <c r="Q883" s="34"/>
      <c r="R883" s="35">
        <f t="shared" si="86"/>
        <v>0</v>
      </c>
      <c r="S883" s="34">
        <f>R883*1130</f>
        <v>0</v>
      </c>
      <c r="T883" s="38">
        <f t="shared" si="87"/>
        <v>0</v>
      </c>
      <c r="U883" s="16">
        <f>LOOKUP(X883, Area!A:A, Area!E:E)</f>
        <v>27</v>
      </c>
      <c r="V883" s="17" t="str">
        <f>LOOKUP(X883, Area!A:A, Area!F:F)</f>
        <v>1회</v>
      </c>
      <c r="W883" s="39" t="str">
        <f>LOOKUP(X883, Area!A:A, Area!C:C)</f>
        <v>HTI</v>
      </c>
      <c r="X883" s="4" t="s">
        <v>3612</v>
      </c>
      <c r="Y883" s="4" t="s">
        <v>3613</v>
      </c>
      <c r="Z883" s="59" t="str">
        <f>IF(Y883 = "", "", IF(LOOKUP(Y883, Hotel!A:A, Hotel!B:B)=0, " ", LOOKUP(Y883, Hotel!A:A, Hotel!B:B)))</f>
        <v xml:space="preserve"> </v>
      </c>
      <c r="AA883" s="4" t="str">
        <f>IF(Y883 = "", "", IF(LOOKUP(Y883, Hotel!A:A, Hotel!C:C)=0, " ", LOOKUP(Y883, Hotel!A:A, Hotel!C:C)))</f>
        <v>http://booking.com/1e3c13e0afc235820</v>
      </c>
    </row>
    <row r="884" spans="1:27" x14ac:dyDescent="0.3">
      <c r="A884" s="12" t="str">
        <f>LOOKUP(B884, Nation!B:B, Nation!A:A)</f>
        <v>케리비안&amp;멕시코</v>
      </c>
      <c r="B884" s="4" t="s">
        <v>81</v>
      </c>
      <c r="C884" s="12" t="str">
        <f>LOOKUP(X884, Area!A:A, Area!B:B)</f>
        <v>킨 타나로</v>
      </c>
      <c r="D884" s="4" t="s">
        <v>4005</v>
      </c>
      <c r="E884" s="60" t="s">
        <v>1102</v>
      </c>
      <c r="F884" s="3" t="s">
        <v>4084</v>
      </c>
      <c r="G884" s="18">
        <v>43054</v>
      </c>
      <c r="H884" s="18">
        <v>43058</v>
      </c>
      <c r="I884" s="13" t="s">
        <v>15</v>
      </c>
      <c r="J884" s="13" t="s">
        <v>3</v>
      </c>
      <c r="K884" s="41"/>
      <c r="L884" s="32">
        <v>1149</v>
      </c>
      <c r="M884" s="32">
        <v>420</v>
      </c>
      <c r="N884" s="14">
        <f t="shared" si="85"/>
        <v>939</v>
      </c>
      <c r="O884" s="15">
        <f>N884*1130</f>
        <v>1061070</v>
      </c>
      <c r="P884" s="35"/>
      <c r="Q884" s="35"/>
      <c r="R884" s="35"/>
      <c r="S884" s="34"/>
      <c r="T884" s="38"/>
      <c r="U884" s="16">
        <f>LOOKUP(X884, Area!A:A, Area!E:E)</f>
        <v>24</v>
      </c>
      <c r="V884" s="17" t="str">
        <f>LOOKUP(X884, Area!A:A, Area!F:F)</f>
        <v>1회</v>
      </c>
      <c r="W884" s="39" t="str">
        <f>LOOKUP(X884, Area!A:A, Area!C:C)</f>
        <v>CUN</v>
      </c>
      <c r="X884" s="4" t="s">
        <v>781</v>
      </c>
      <c r="Y884" s="4" t="s">
        <v>4079</v>
      </c>
      <c r="Z884" s="4"/>
      <c r="AA884" s="4" t="str">
        <f>IF(Y884 = "", "", IF(LOOKUP(Y884, Hotel!A:A, Hotel!C:C)=0, " ", LOOKUP(Y884, Hotel!A:A, Hotel!C:C)))</f>
        <v>http://booking.com/a0ba87440d576b</v>
      </c>
    </row>
    <row r="885" spans="1:27" x14ac:dyDescent="0.3">
      <c r="A885" s="12" t="str">
        <f>LOOKUP(B885, Nation!B:B, Nation!A:A)</f>
        <v>아프리카</v>
      </c>
      <c r="B885" s="3" t="s">
        <v>3387</v>
      </c>
      <c r="C885" s="12" t="str">
        <f>LOOKUP(X885, Area!A:A, Area!B:B)</f>
        <v>언타베</v>
      </c>
      <c r="D885" s="3" t="s">
        <v>3388</v>
      </c>
      <c r="E885" s="60" t="s">
        <v>1102</v>
      </c>
      <c r="F885" s="4" t="s">
        <v>3586</v>
      </c>
      <c r="G885" s="27">
        <v>43055</v>
      </c>
      <c r="H885" s="27">
        <v>43058</v>
      </c>
      <c r="I885" s="25" t="s">
        <v>8</v>
      </c>
      <c r="J885" s="25" t="s">
        <v>12</v>
      </c>
      <c r="K885" s="49"/>
      <c r="L885" s="26">
        <v>2169</v>
      </c>
      <c r="M885" s="26">
        <v>780</v>
      </c>
      <c r="N885" s="14">
        <f t="shared" si="85"/>
        <v>1779</v>
      </c>
      <c r="O885" s="15">
        <f>N885*1130</f>
        <v>2010270</v>
      </c>
      <c r="P885" s="34"/>
      <c r="Q885" s="34"/>
      <c r="R885" s="35">
        <f t="shared" ref="R885:R897" si="88">(((P885*2)-Q885)/2)</f>
        <v>0</v>
      </c>
      <c r="S885" s="34">
        <f>R885*1130</f>
        <v>0</v>
      </c>
      <c r="T885" s="38">
        <f t="shared" ref="T885:T897" si="89">IF(R885&gt;0, O885-S885, 0)</f>
        <v>0</v>
      </c>
      <c r="U885" s="16">
        <f>LOOKUP(X885, Area!A:A, Area!E:E)</f>
        <v>18</v>
      </c>
      <c r="V885" s="17" t="str">
        <f>LOOKUP(X885, Area!A:A, Area!F:F)</f>
        <v>1회</v>
      </c>
      <c r="W885" s="39" t="str">
        <f>LOOKUP(X885, Area!A:A, Area!C:C)</f>
        <v>EBB</v>
      </c>
      <c r="X885" s="3" t="s">
        <v>3390</v>
      </c>
      <c r="Y885" s="3" t="s">
        <v>3435</v>
      </c>
      <c r="Z885" s="59">
        <f>IF(Y885 = "", "", IF(LOOKUP(Y885, Hotel!A:A, Hotel!B:B)=0, " ", LOOKUP(Y885, Hotel!A:A, Hotel!B:B)))</f>
        <v>4</v>
      </c>
      <c r="AA885" s="4" t="str">
        <f>IF(Y885 = "", "", IF(LOOKUP(Y885, Hotel!A:A, Hotel!C:C)=0, " ", LOOKUP(Y885, Hotel!A:A, Hotel!C:C)))</f>
        <v>http://ugandaexclusivecamps.com/buhoma-lodge/</v>
      </c>
    </row>
    <row r="886" spans="1:27" x14ac:dyDescent="0.3">
      <c r="A886" s="12" t="str">
        <f>LOOKUP(B886, Nation!B:B, Nation!A:A)</f>
        <v>북미</v>
      </c>
      <c r="B886" s="12" t="s">
        <v>11</v>
      </c>
      <c r="C886" s="12" t="str">
        <f>LOOKUP(X886, Area!A:A, Area!B:B)</f>
        <v>켈리포니아 애너하임</v>
      </c>
      <c r="D886" s="12" t="s">
        <v>2586</v>
      </c>
      <c r="E886" s="60" t="s">
        <v>1102</v>
      </c>
      <c r="F886" s="4" t="s">
        <v>3021</v>
      </c>
      <c r="G886" s="18">
        <v>43055</v>
      </c>
      <c r="H886" s="18">
        <v>43058</v>
      </c>
      <c r="I886" s="13" t="s">
        <v>18</v>
      </c>
      <c r="J886" s="13" t="s">
        <v>12</v>
      </c>
      <c r="K886" s="47"/>
      <c r="L886" s="14">
        <v>759</v>
      </c>
      <c r="M886" s="14">
        <v>270</v>
      </c>
      <c r="N886" s="14">
        <f t="shared" si="85"/>
        <v>624</v>
      </c>
      <c r="O886" s="15">
        <f>N886*1130</f>
        <v>705120</v>
      </c>
      <c r="P886" s="34"/>
      <c r="Q886" s="34"/>
      <c r="R886" s="35">
        <f t="shared" si="88"/>
        <v>0</v>
      </c>
      <c r="S886" s="34">
        <f>R886*1130</f>
        <v>0</v>
      </c>
      <c r="T886" s="38">
        <f t="shared" si="89"/>
        <v>0</v>
      </c>
      <c r="U886" s="16">
        <f>LOOKUP(X886, Area!A:A, Area!E:E)</f>
        <v>15</v>
      </c>
      <c r="V886" s="17" t="str">
        <f>LOOKUP(X886, Area!A:A, Area!F:F)</f>
        <v>1회</v>
      </c>
      <c r="W886" s="39" t="str">
        <f>LOOKUP(X886, Area!A:A, Area!C:C)</f>
        <v>SNA</v>
      </c>
      <c r="X886" s="4" t="s">
        <v>23</v>
      </c>
      <c r="Y886" s="4" t="s">
        <v>2676</v>
      </c>
      <c r="Z886" s="59" t="str">
        <f>IF(Y886 = "", "", IF(LOOKUP(Y886, Hotel!A:A, Hotel!B:B)=0, " ", LOOKUP(Y886, Hotel!A:A, Hotel!B:B)))</f>
        <v xml:space="preserve"> </v>
      </c>
      <c r="AA886" s="4" t="str">
        <f>IF(Y886 = "", "", IF(LOOKUP(Y886, Hotel!A:A, Hotel!C:C)=0, " ", LOOKUP(Y886, Hotel!A:A, Hotel!C:C)))</f>
        <v>http://booking.com/bf9ef97b85f19ae4f</v>
      </c>
    </row>
    <row r="887" spans="1:27" x14ac:dyDescent="0.3">
      <c r="A887" s="12" t="str">
        <f>LOOKUP(B887, Nation!B:B, Nation!A:A)</f>
        <v>북미</v>
      </c>
      <c r="B887" s="12" t="s">
        <v>11</v>
      </c>
      <c r="C887" s="12" t="str">
        <f>LOOKUP(X887, Area!A:A, Area!B:B)</f>
        <v>플로리다 올렌도</v>
      </c>
      <c r="D887" s="12" t="s">
        <v>718</v>
      </c>
      <c r="E887" s="60" t="s">
        <v>1102</v>
      </c>
      <c r="F887" s="4" t="s">
        <v>3022</v>
      </c>
      <c r="G887" s="18">
        <v>43055</v>
      </c>
      <c r="H887" s="18">
        <v>43058</v>
      </c>
      <c r="I887" s="13" t="s">
        <v>18</v>
      </c>
      <c r="J887" s="13" t="s">
        <v>12</v>
      </c>
      <c r="K887" s="47"/>
      <c r="L887" s="14">
        <v>309</v>
      </c>
      <c r="M887" s="14">
        <v>90</v>
      </c>
      <c r="N887" s="14">
        <f t="shared" si="85"/>
        <v>264</v>
      </c>
      <c r="O887" s="15">
        <f>N887*1130</f>
        <v>298320</v>
      </c>
      <c r="P887" s="35">
        <v>239</v>
      </c>
      <c r="Q887" s="35">
        <v>60</v>
      </c>
      <c r="R887" s="35">
        <f t="shared" si="88"/>
        <v>209</v>
      </c>
      <c r="S887" s="34">
        <f>R887*1130</f>
        <v>236170</v>
      </c>
      <c r="T887" s="38">
        <f t="shared" si="89"/>
        <v>62150</v>
      </c>
      <c r="U887" s="16">
        <f>LOOKUP(X887, Area!A:A, Area!E:E)</f>
        <v>17</v>
      </c>
      <c r="V887" s="17" t="str">
        <f>LOOKUP(X887, Area!A:A, Area!F:F)</f>
        <v>1회</v>
      </c>
      <c r="W887" s="39" t="str">
        <f>LOOKUP(X887, Area!A:A, Area!C:C)</f>
        <v>MCO</v>
      </c>
      <c r="X887" s="4" t="s">
        <v>715</v>
      </c>
      <c r="Y887" s="4" t="s">
        <v>2603</v>
      </c>
      <c r="Z887" s="59" t="str">
        <f>IF(Y887 = "", "", IF(LOOKUP(Y887, Hotel!A:A, Hotel!B:B)=0, " ", LOOKUP(Y887, Hotel!A:A, Hotel!B:B)))</f>
        <v xml:space="preserve"> </v>
      </c>
      <c r="AA887" s="4" t="str">
        <f>IF(Y887 = "", "", IF(LOOKUP(Y887, Hotel!A:A, Hotel!C:C)=0, " ", LOOKUP(Y887, Hotel!A:A, Hotel!C:C)))</f>
        <v>http://booking.com/b919be4ef490</v>
      </c>
    </row>
    <row r="888" spans="1:27" x14ac:dyDescent="0.3">
      <c r="A888" s="12" t="str">
        <f>LOOKUP(B888, Nation!B:B, Nation!A:A)</f>
        <v>북미</v>
      </c>
      <c r="B888" s="12" t="s">
        <v>11</v>
      </c>
      <c r="C888" s="12" t="str">
        <f>LOOKUP(X888, Area!A:A, Area!B:B)</f>
        <v>오레곤 선리버</v>
      </c>
      <c r="D888" s="12" t="s">
        <v>2565</v>
      </c>
      <c r="E888" s="60" t="s">
        <v>1102</v>
      </c>
      <c r="F888" s="4" t="s">
        <v>3023</v>
      </c>
      <c r="G888" s="18">
        <v>43055</v>
      </c>
      <c r="H888" s="18">
        <v>43058</v>
      </c>
      <c r="I888" s="13" t="s">
        <v>18</v>
      </c>
      <c r="J888" s="13" t="s">
        <v>12</v>
      </c>
      <c r="K888" s="47"/>
      <c r="L888" s="14">
        <v>419</v>
      </c>
      <c r="M888" s="14">
        <v>150</v>
      </c>
      <c r="N888" s="14">
        <f t="shared" si="85"/>
        <v>344</v>
      </c>
      <c r="O888" s="15">
        <f>N888*1130</f>
        <v>388720</v>
      </c>
      <c r="P888" s="34"/>
      <c r="Q888" s="34"/>
      <c r="R888" s="35">
        <f t="shared" si="88"/>
        <v>0</v>
      </c>
      <c r="S888" s="34">
        <f>R888*1130</f>
        <v>0</v>
      </c>
      <c r="T888" s="38">
        <f t="shared" si="89"/>
        <v>0</v>
      </c>
      <c r="U888" s="16">
        <f>LOOKUP(X888, Area!A:A, Area!E:E)</f>
        <v>11</v>
      </c>
      <c r="V888" s="17" t="str">
        <f>LOOKUP(X888, Area!A:A, Area!F:F)</f>
        <v>직항</v>
      </c>
      <c r="W888" s="39" t="str">
        <f>LOOKUP(X888, Area!A:A, Area!C:C)</f>
        <v>HNL</v>
      </c>
      <c r="X888" s="4" t="s">
        <v>968</v>
      </c>
      <c r="Y888" s="4" t="s">
        <v>967</v>
      </c>
      <c r="Z888" s="59" t="str">
        <f>IF(Y888 = "", "", IF(LOOKUP(Y888, Hotel!A:A, Hotel!B:B)=0, " ", LOOKUP(Y888, Hotel!A:A, Hotel!B:B)))</f>
        <v xml:space="preserve"> </v>
      </c>
      <c r="AA888" s="4" t="str">
        <f>IF(Y888 = "", "", IF(LOOKUP(Y888, Hotel!A:A, Hotel!C:C)=0, " ", LOOKUP(Y888, Hotel!A:A, Hotel!C:C)))</f>
        <v>http://booking.com/033ea69778071a9</v>
      </c>
    </row>
    <row r="889" spans="1:27" x14ac:dyDescent="0.3">
      <c r="A889" s="12" t="str">
        <f>LOOKUP(B889, Nation!B:B, Nation!A:A)</f>
        <v>북미</v>
      </c>
      <c r="B889" s="12" t="s">
        <v>11</v>
      </c>
      <c r="C889" s="12" t="str">
        <f>LOOKUP(X889, Area!A:A, Area!B:B)</f>
        <v>루이지에나 뉴올리언스</v>
      </c>
      <c r="D889" s="12" t="s">
        <v>2529</v>
      </c>
      <c r="E889" s="60" t="s">
        <v>1102</v>
      </c>
      <c r="F889" s="4" t="s">
        <v>3025</v>
      </c>
      <c r="G889" s="18">
        <v>43056</v>
      </c>
      <c r="H889" s="18">
        <v>43059</v>
      </c>
      <c r="I889" s="13" t="s">
        <v>8</v>
      </c>
      <c r="J889" s="13" t="s">
        <v>12</v>
      </c>
      <c r="K889" s="47"/>
      <c r="L889" s="14">
        <v>309</v>
      </c>
      <c r="M889" s="14">
        <v>90</v>
      </c>
      <c r="N889" s="14">
        <f t="shared" si="85"/>
        <v>264</v>
      </c>
      <c r="O889" s="15">
        <f>N889*1130</f>
        <v>298320</v>
      </c>
      <c r="P889" s="35">
        <v>219</v>
      </c>
      <c r="Q889" s="35">
        <v>0</v>
      </c>
      <c r="R889" s="35">
        <f t="shared" si="88"/>
        <v>219</v>
      </c>
      <c r="S889" s="34">
        <f>R889*1130</f>
        <v>247470</v>
      </c>
      <c r="T889" s="38">
        <f t="shared" si="89"/>
        <v>50850</v>
      </c>
      <c r="U889" s="16">
        <f>LOOKUP(X889, Area!A:A, Area!E:E)</f>
        <v>13</v>
      </c>
      <c r="V889" s="17" t="str">
        <f>LOOKUP(X889, Area!A:A, Area!F:F)</f>
        <v>1회</v>
      </c>
      <c r="W889" s="39" t="str">
        <f>LOOKUP(X889, Area!A:A, Area!C:C)</f>
        <v>OOL</v>
      </c>
      <c r="X889" s="4" t="s">
        <v>686</v>
      </c>
      <c r="Y889" s="4" t="s">
        <v>688</v>
      </c>
      <c r="Z889" s="59">
        <f>IF(Y889 = "", "", IF(LOOKUP(Y889, Hotel!A:A, Hotel!B:B)=0, " ", LOOKUP(Y889, Hotel!A:A, Hotel!B:B)))</f>
        <v>4</v>
      </c>
      <c r="AA889" s="4" t="str">
        <f>IF(Y889 = "", "", IF(LOOKUP(Y889, Hotel!A:A, Hotel!C:C)=0, " ", LOOKUP(Y889, Hotel!A:A, Hotel!C:C)))</f>
        <v>http://booking.com/a9c47ca15052</v>
      </c>
    </row>
    <row r="890" spans="1:27" x14ac:dyDescent="0.3">
      <c r="A890" s="12" t="str">
        <f>LOOKUP(B890, Nation!B:B, Nation!A:A)</f>
        <v>북미</v>
      </c>
      <c r="B890" s="12" t="s">
        <v>11</v>
      </c>
      <c r="C890" s="12" t="str">
        <f>LOOKUP(X890, Area!A:A, Area!B:B)</f>
        <v>루이지에나 뉴올리언스</v>
      </c>
      <c r="D890" s="12" t="s">
        <v>2529</v>
      </c>
      <c r="E890" s="60" t="s">
        <v>1102</v>
      </c>
      <c r="F890" s="4" t="s">
        <v>3024</v>
      </c>
      <c r="G890" s="18">
        <v>43056</v>
      </c>
      <c r="H890" s="18">
        <v>43059</v>
      </c>
      <c r="I890" s="13" t="s">
        <v>8</v>
      </c>
      <c r="J890" s="13" t="s">
        <v>12</v>
      </c>
      <c r="K890" s="47"/>
      <c r="L890" s="14">
        <v>309</v>
      </c>
      <c r="M890" s="14">
        <v>90</v>
      </c>
      <c r="N890" s="14">
        <f t="shared" si="85"/>
        <v>264</v>
      </c>
      <c r="O890" s="15">
        <f>N890*1130</f>
        <v>298320</v>
      </c>
      <c r="P890" s="35">
        <v>219</v>
      </c>
      <c r="Q890" s="35">
        <v>0</v>
      </c>
      <c r="R890" s="35">
        <f t="shared" si="88"/>
        <v>219</v>
      </c>
      <c r="S890" s="34">
        <f>R890*1130</f>
        <v>247470</v>
      </c>
      <c r="T890" s="38">
        <f t="shared" si="89"/>
        <v>50850</v>
      </c>
      <c r="U890" s="16">
        <f>LOOKUP(X890, Area!A:A, Area!E:E)</f>
        <v>13</v>
      </c>
      <c r="V890" s="17" t="str">
        <f>LOOKUP(X890, Area!A:A, Area!F:F)</f>
        <v>1회</v>
      </c>
      <c r="W890" s="39" t="str">
        <f>LOOKUP(X890, Area!A:A, Area!C:C)</f>
        <v>OOL</v>
      </c>
      <c r="X890" s="4" t="s">
        <v>686</v>
      </c>
      <c r="Y890" s="4" t="s">
        <v>688</v>
      </c>
      <c r="Z890" s="59">
        <f>IF(Y890 = "", "", IF(LOOKUP(Y890, Hotel!A:A, Hotel!B:B)=0, " ", LOOKUP(Y890, Hotel!A:A, Hotel!B:B)))</f>
        <v>4</v>
      </c>
      <c r="AA890" s="4" t="str">
        <f>IF(Y890 = "", "", IF(LOOKUP(Y890, Hotel!A:A, Hotel!C:C)=0, " ", LOOKUP(Y890, Hotel!A:A, Hotel!C:C)))</f>
        <v>http://booking.com/a9c47ca15052</v>
      </c>
    </row>
    <row r="891" spans="1:27" x14ac:dyDescent="0.3">
      <c r="A891" s="12" t="str">
        <f>LOOKUP(B891, Nation!B:B, Nation!A:A)</f>
        <v>아프리카</v>
      </c>
      <c r="B891" s="12" t="s">
        <v>188</v>
      </c>
      <c r="C891" s="12" t="str">
        <f>LOOKUP(X891, Area!A:A, Area!B:B)</f>
        <v>드라켄스버그</v>
      </c>
      <c r="D891" s="24" t="s">
        <v>328</v>
      </c>
      <c r="E891" s="60" t="s">
        <v>1102</v>
      </c>
      <c r="F891" s="4" t="s">
        <v>3129</v>
      </c>
      <c r="G891" s="18">
        <v>43056</v>
      </c>
      <c r="H891" s="18">
        <v>43059</v>
      </c>
      <c r="I891" s="25" t="s">
        <v>8</v>
      </c>
      <c r="J891" s="13" t="s">
        <v>28</v>
      </c>
      <c r="K891" s="47"/>
      <c r="L891" s="26">
        <v>219</v>
      </c>
      <c r="M891" s="26">
        <v>60</v>
      </c>
      <c r="N891" s="14">
        <f t="shared" si="85"/>
        <v>189</v>
      </c>
      <c r="O891" s="15">
        <f>N891*1130</f>
        <v>213570</v>
      </c>
      <c r="P891" s="35">
        <v>169</v>
      </c>
      <c r="Q891" s="35">
        <v>0</v>
      </c>
      <c r="R891" s="35">
        <f t="shared" si="88"/>
        <v>169</v>
      </c>
      <c r="S891" s="34">
        <f>R891*1130</f>
        <v>190970</v>
      </c>
      <c r="T891" s="38">
        <f t="shared" si="89"/>
        <v>22600</v>
      </c>
      <c r="U891" s="16">
        <f>LOOKUP(X891, Area!A:A, Area!E:E)</f>
        <v>34</v>
      </c>
      <c r="V891" s="17" t="str">
        <f>LOOKUP(X891, Area!A:A, Area!F:F)</f>
        <v>1회</v>
      </c>
      <c r="W891" s="39" t="str">
        <f>LOOKUP(X891, Area!A:A, Area!C:C)</f>
        <v>DUR</v>
      </c>
      <c r="X891" s="3" t="s">
        <v>290</v>
      </c>
      <c r="Y891" s="3" t="s">
        <v>287</v>
      </c>
      <c r="Z891" s="59">
        <f>IF(Y891 = "", "", IF(LOOKUP(Y891, Hotel!A:A, Hotel!B:B)=0, " ", LOOKUP(Y891, Hotel!A:A, Hotel!B:B)))</f>
        <v>4</v>
      </c>
      <c r="AA891" s="4" t="str">
        <f>IF(Y891 = "", "", IF(LOOKUP(Y891, Hotel!A:A, Hotel!C:C)=0, " ", LOOKUP(Y891, Hotel!A:A, Hotel!C:C)))</f>
        <v>http://booking.com/c10db25a986780063</v>
      </c>
    </row>
    <row r="892" spans="1:27" x14ac:dyDescent="0.3">
      <c r="A892" s="12" t="str">
        <f>LOOKUP(B892, Nation!B:B, Nation!A:A)</f>
        <v>유럽&amp;중동</v>
      </c>
      <c r="B892" s="24" t="s">
        <v>55</v>
      </c>
      <c r="C892" s="12" t="str">
        <f>LOOKUP(X892, Area!A:A, Area!B:B)</f>
        <v>부다페스트</v>
      </c>
      <c r="D892" s="24" t="s">
        <v>2547</v>
      </c>
      <c r="E892" s="60" t="s">
        <v>1102</v>
      </c>
      <c r="F892" s="3" t="s">
        <v>4046</v>
      </c>
      <c r="G892" s="18">
        <v>43056</v>
      </c>
      <c r="H892" s="18">
        <v>43059</v>
      </c>
      <c r="I892" s="25" t="s">
        <v>4035</v>
      </c>
      <c r="J892" s="25" t="s">
        <v>12</v>
      </c>
      <c r="K892" s="42"/>
      <c r="L892" s="14">
        <v>289</v>
      </c>
      <c r="M892" s="14">
        <v>90</v>
      </c>
      <c r="N892" s="14">
        <f t="shared" si="85"/>
        <v>244</v>
      </c>
      <c r="O892" s="15">
        <f>N892*1130</f>
        <v>275720</v>
      </c>
      <c r="P892" s="35">
        <v>199</v>
      </c>
      <c r="Q892" s="35">
        <v>60</v>
      </c>
      <c r="R892" s="35">
        <f t="shared" si="88"/>
        <v>169</v>
      </c>
      <c r="S892" s="34">
        <f>R892*1130</f>
        <v>190970</v>
      </c>
      <c r="T892" s="38">
        <f t="shared" si="89"/>
        <v>84750</v>
      </c>
      <c r="U892" s="16">
        <f>LOOKUP(X892, Area!A:A, Area!E:E)</f>
        <v>14</v>
      </c>
      <c r="V892" s="17" t="str">
        <f>LOOKUP(X892, Area!A:A, Area!F:F)</f>
        <v>1회</v>
      </c>
      <c r="W892" s="39" t="str">
        <f>LOOKUP(X892, Area!A:A, Area!C:C)</f>
        <v>BUD</v>
      </c>
      <c r="X892" s="3" t="s">
        <v>156</v>
      </c>
      <c r="Y892" s="3" t="s">
        <v>160</v>
      </c>
      <c r="Z892" s="59">
        <f>IF(Y892 = "", "", IF(LOOKUP(Y892, Hotel!A:A, Hotel!B:B)=0, " ", LOOKUP(Y892, Hotel!A:A, Hotel!B:B)))</f>
        <v>4</v>
      </c>
      <c r="AA892" s="4" t="str">
        <f>IF(Y892 = "", "", IF(LOOKUP(Y892, Hotel!A:A, Hotel!C:C)=0, " ", LOOKUP(Y892, Hotel!A:A, Hotel!C:C)))</f>
        <v>http://booking.com/57737c0948ba8e</v>
      </c>
    </row>
    <row r="893" spans="1:27" x14ac:dyDescent="0.3">
      <c r="A893" s="12" t="str">
        <f>LOOKUP(B893, Nation!B:B, Nation!A:A)</f>
        <v>오세아니아</v>
      </c>
      <c r="B893" s="12" t="s">
        <v>7</v>
      </c>
      <c r="C893" s="12" t="str">
        <f>LOOKUP(X893, Area!A:A, Area!B:B)</f>
        <v>빅토리아 멜버른</v>
      </c>
      <c r="D893" s="12" t="s">
        <v>2548</v>
      </c>
      <c r="E893" s="60" t="s">
        <v>1102</v>
      </c>
      <c r="F893" s="4" t="s">
        <v>2944</v>
      </c>
      <c r="G893" s="27">
        <v>43056</v>
      </c>
      <c r="H893" s="27">
        <v>43059</v>
      </c>
      <c r="I893" s="13" t="s">
        <v>8</v>
      </c>
      <c r="J893" s="13" t="s">
        <v>12</v>
      </c>
      <c r="K893" s="47"/>
      <c r="L893" s="14">
        <v>339</v>
      </c>
      <c r="M893" s="14">
        <v>120</v>
      </c>
      <c r="N893" s="14">
        <f t="shared" si="85"/>
        <v>279</v>
      </c>
      <c r="O893" s="15">
        <f>N893*1130</f>
        <v>315270</v>
      </c>
      <c r="P893" s="35">
        <v>249</v>
      </c>
      <c r="Q893" s="35">
        <v>60</v>
      </c>
      <c r="R893" s="35">
        <f t="shared" si="88"/>
        <v>219</v>
      </c>
      <c r="S893" s="34">
        <f>R893*1130</f>
        <v>247470</v>
      </c>
      <c r="T893" s="38">
        <f t="shared" si="89"/>
        <v>67800</v>
      </c>
      <c r="U893" s="16">
        <f>LOOKUP(X893, Area!A:A, Area!E:E)</f>
        <v>13</v>
      </c>
      <c r="V893" s="17" t="str">
        <f>LOOKUP(X893, Area!A:A, Area!F:F)</f>
        <v>1회</v>
      </c>
      <c r="W893" s="39" t="str">
        <f>LOOKUP(X893, Area!A:A, Area!C:C)</f>
        <v>MEL</v>
      </c>
      <c r="X893" s="4" t="s">
        <v>632</v>
      </c>
      <c r="Y893" s="4" t="s">
        <v>631</v>
      </c>
      <c r="Z893" s="59" t="str">
        <f>IF(Y893 = "", "", IF(LOOKUP(Y893, Hotel!A:A, Hotel!B:B)=0, " ", LOOKUP(Y893, Hotel!A:A, Hotel!B:B)))</f>
        <v xml:space="preserve"> </v>
      </c>
      <c r="AA893" s="4" t="str">
        <f>IF(Y893 = "", "", IF(LOOKUP(Y893, Hotel!A:A, Hotel!C:C)=0, " ", LOOKUP(Y893, Hotel!A:A, Hotel!C:C)))</f>
        <v>http://booking.com/2d13d946ea157d</v>
      </c>
    </row>
    <row r="894" spans="1:27" x14ac:dyDescent="0.3">
      <c r="A894" s="12" t="str">
        <f>LOOKUP(B894, Nation!B:B, Nation!A:A)</f>
        <v>아프리카</v>
      </c>
      <c r="B894" s="12" t="s">
        <v>2533</v>
      </c>
      <c r="C894" s="12" t="str">
        <f>LOOKUP(X894, Area!A:A, Area!B:B)</f>
        <v>마무</v>
      </c>
      <c r="D894" s="12" t="s">
        <v>2534</v>
      </c>
      <c r="E894" s="60" t="s">
        <v>1102</v>
      </c>
      <c r="F894" s="4" t="s">
        <v>3130</v>
      </c>
      <c r="G894" s="18">
        <v>43056</v>
      </c>
      <c r="H894" s="18">
        <v>43059</v>
      </c>
      <c r="I894" s="13" t="s">
        <v>8</v>
      </c>
      <c r="J894" s="13" t="s">
        <v>2520</v>
      </c>
      <c r="K894" s="47"/>
      <c r="L894" s="14">
        <v>929</v>
      </c>
      <c r="M894" s="14">
        <v>330</v>
      </c>
      <c r="N894" s="14">
        <f t="shared" si="85"/>
        <v>764</v>
      </c>
      <c r="O894" s="15">
        <f>N894*1130</f>
        <v>863320</v>
      </c>
      <c r="P894" s="34"/>
      <c r="Q894" s="34"/>
      <c r="R894" s="35">
        <f t="shared" si="88"/>
        <v>0</v>
      </c>
      <c r="S894" s="34">
        <f>R894*1130</f>
        <v>0</v>
      </c>
      <c r="T894" s="38">
        <f t="shared" si="89"/>
        <v>0</v>
      </c>
      <c r="U894" s="16">
        <f>LOOKUP(X894, Area!A:A, Area!E:E)</f>
        <v>23</v>
      </c>
      <c r="V894" s="17" t="str">
        <f>LOOKUP(X894, Area!A:A, Area!F:F)</f>
        <v>2회</v>
      </c>
      <c r="W894" s="39" t="str">
        <f>LOOKUP(X894, Area!A:A, Area!C:C)</f>
        <v>MUB</v>
      </c>
      <c r="X894" s="4" t="s">
        <v>2248</v>
      </c>
      <c r="Y894" s="4" t="s">
        <v>1632</v>
      </c>
      <c r="Z894" s="59" t="str">
        <f>IF(Y894 = "", "", IF(LOOKUP(Y894, Hotel!A:A, Hotel!B:B)=0, " ", LOOKUP(Y894, Hotel!A:A, Hotel!B:B)))</f>
        <v xml:space="preserve"> </v>
      </c>
      <c r="AA894" s="4" t="str">
        <f>IF(Y894 = "", "", IF(LOOKUP(Y894, Hotel!A:A, Hotel!C:C)=0, " ", LOOKUP(Y894, Hotel!A:A, Hotel!C:C)))</f>
        <v>http://www.botswanatourism.co.bw/accommodation/moremi-crossing</v>
      </c>
    </row>
    <row r="895" spans="1:27" x14ac:dyDescent="0.3">
      <c r="A895" s="12" t="str">
        <f>LOOKUP(B895, Nation!B:B, Nation!A:A)</f>
        <v>오세아니아</v>
      </c>
      <c r="B895" s="12" t="s">
        <v>7</v>
      </c>
      <c r="C895" s="12" t="str">
        <f>LOOKUP(X895, Area!A:A, Area!B:B)</f>
        <v>웨스턴오스트레일리아 퍼스</v>
      </c>
      <c r="D895" s="12" t="s">
        <v>2569</v>
      </c>
      <c r="E895" s="60" t="s">
        <v>1102</v>
      </c>
      <c r="F895" s="4" t="s">
        <v>2943</v>
      </c>
      <c r="G895" s="27">
        <v>43056</v>
      </c>
      <c r="H895" s="27">
        <v>43059</v>
      </c>
      <c r="I895" s="13" t="s">
        <v>8</v>
      </c>
      <c r="J895" s="13" t="s">
        <v>12</v>
      </c>
      <c r="K895" s="47"/>
      <c r="L895" s="14">
        <v>339</v>
      </c>
      <c r="M895" s="14">
        <v>90</v>
      </c>
      <c r="N895" s="14">
        <f t="shared" si="85"/>
        <v>294</v>
      </c>
      <c r="O895" s="15">
        <f>N895*1130</f>
        <v>332220</v>
      </c>
      <c r="P895" s="35">
        <v>249</v>
      </c>
      <c r="Q895" s="35">
        <v>60</v>
      </c>
      <c r="R895" s="35">
        <f t="shared" si="88"/>
        <v>219</v>
      </c>
      <c r="S895" s="34">
        <f>R895*1130</f>
        <v>247470</v>
      </c>
      <c r="T895" s="38">
        <f t="shared" si="89"/>
        <v>84750</v>
      </c>
      <c r="U895" s="16">
        <f>LOOKUP(X895, Area!A:A, Area!E:E)</f>
        <v>24</v>
      </c>
      <c r="V895" s="17" t="str">
        <f>LOOKUP(X895, Area!A:A, Area!F:F)</f>
        <v>1회</v>
      </c>
      <c r="W895" s="39" t="str">
        <f>LOOKUP(X895, Area!A:A, Area!C:C)</f>
        <v>PER</v>
      </c>
      <c r="X895" s="4" t="s">
        <v>752</v>
      </c>
      <c r="Y895" s="4" t="s">
        <v>751</v>
      </c>
      <c r="Z895" s="59" t="str">
        <f>IF(Y895 = "", "", IF(LOOKUP(Y895, Hotel!A:A, Hotel!B:B)=0, " ", LOOKUP(Y895, Hotel!A:A, Hotel!B:B)))</f>
        <v xml:space="preserve"> </v>
      </c>
      <c r="AA895" s="4" t="str">
        <f>IF(Y895 = "", "", IF(LOOKUP(Y895, Hotel!A:A, Hotel!C:C)=0, " ", LOOKUP(Y895, Hotel!A:A, Hotel!C:C)))</f>
        <v>http://booking.com/fd380bc7e0ec0b52</v>
      </c>
    </row>
    <row r="896" spans="1:27" x14ac:dyDescent="0.3">
      <c r="A896" s="12" t="str">
        <f>LOOKUP(B896, Nation!B:B, Nation!A:A)</f>
        <v>오세아니아</v>
      </c>
      <c r="B896" s="24" t="s">
        <v>7</v>
      </c>
      <c r="C896" s="12" t="str">
        <f>LOOKUP(X896, Area!A:A, Area!B:B)</f>
        <v>퀸즈랜드 골드코스트</v>
      </c>
      <c r="D896" s="24" t="s">
        <v>373</v>
      </c>
      <c r="E896" s="60" t="s">
        <v>1102</v>
      </c>
      <c r="F896" s="4" t="s">
        <v>3788</v>
      </c>
      <c r="G896" s="27">
        <v>43060</v>
      </c>
      <c r="H896" s="27">
        <v>43063</v>
      </c>
      <c r="I896" s="25" t="s">
        <v>3779</v>
      </c>
      <c r="J896" s="25" t="s">
        <v>12</v>
      </c>
      <c r="K896" s="47"/>
      <c r="L896" s="14">
        <v>369</v>
      </c>
      <c r="M896" s="14">
        <v>120</v>
      </c>
      <c r="N896" s="14">
        <f t="shared" si="85"/>
        <v>309</v>
      </c>
      <c r="O896" s="15">
        <f>N896*1130</f>
        <v>349170</v>
      </c>
      <c r="P896" s="35">
        <v>289</v>
      </c>
      <c r="Q896" s="35">
        <v>60</v>
      </c>
      <c r="R896" s="35">
        <f t="shared" si="88"/>
        <v>259</v>
      </c>
      <c r="S896" s="34">
        <f>R896*1130</f>
        <v>292670</v>
      </c>
      <c r="T896" s="38">
        <f t="shared" si="89"/>
        <v>56500</v>
      </c>
      <c r="U896" s="16">
        <f>LOOKUP(X896, Area!A:A, Area!E:E)</f>
        <v>13</v>
      </c>
      <c r="V896" s="17" t="str">
        <f>LOOKUP(X896, Area!A:A, Area!F:F)</f>
        <v>1회</v>
      </c>
      <c r="W896" s="39" t="str">
        <f>LOOKUP(X896, Area!A:A, Area!C:C)</f>
        <v>OOL</v>
      </c>
      <c r="X896" s="3" t="s">
        <v>369</v>
      </c>
      <c r="Y896" s="3" t="s">
        <v>371</v>
      </c>
      <c r="Z896" s="59" t="str">
        <f>IF(Y896 = "", "", IF(LOOKUP(Y896, Hotel!A:A, Hotel!B:B)=0, " ", LOOKUP(Y896, Hotel!A:A, Hotel!B:B)))</f>
        <v xml:space="preserve"> </v>
      </c>
      <c r="AA896" s="4" t="str">
        <f>IF(Y896 = "", "", IF(LOOKUP(Y896, Hotel!A:A, Hotel!C:C)=0, " ", LOOKUP(Y896, Hotel!A:A, Hotel!C:C)))</f>
        <v>http://booking.com/01b12505e45e4f6c</v>
      </c>
    </row>
    <row r="897" spans="1:29" x14ac:dyDescent="0.3">
      <c r="A897" s="12" t="str">
        <f>LOOKUP(B897, Nation!B:B, Nation!A:A)</f>
        <v>오세아니아</v>
      </c>
      <c r="B897" s="12" t="s">
        <v>7</v>
      </c>
      <c r="C897" s="12" t="str">
        <f>LOOKUP(X897, Area!A:A, Area!B:B)</f>
        <v>퀸즈랜드 골드코스트</v>
      </c>
      <c r="D897" s="12" t="s">
        <v>2825</v>
      </c>
      <c r="E897" s="60" t="s">
        <v>1102</v>
      </c>
      <c r="F897" s="4" t="s">
        <v>3624</v>
      </c>
      <c r="G897" s="18">
        <v>43060</v>
      </c>
      <c r="H897" s="18">
        <v>43065</v>
      </c>
      <c r="I897" s="13" t="s">
        <v>2508</v>
      </c>
      <c r="J897" s="13" t="s">
        <v>669</v>
      </c>
      <c r="K897" s="47"/>
      <c r="L897" s="14">
        <v>559</v>
      </c>
      <c r="M897" s="14">
        <v>210</v>
      </c>
      <c r="N897" s="14">
        <f t="shared" si="85"/>
        <v>454</v>
      </c>
      <c r="O897" s="15">
        <f>N897*1130</f>
        <v>513020</v>
      </c>
      <c r="P897" s="34"/>
      <c r="Q897" s="34"/>
      <c r="R897" s="35">
        <f t="shared" si="88"/>
        <v>0</v>
      </c>
      <c r="S897" s="34">
        <f>R897*1130</f>
        <v>0</v>
      </c>
      <c r="T897" s="38">
        <f t="shared" si="89"/>
        <v>0</v>
      </c>
      <c r="U897" s="16">
        <f>LOOKUP(X897, Area!A:A, Area!E:E)</f>
        <v>13</v>
      </c>
      <c r="V897" s="17" t="str">
        <f>LOOKUP(X897, Area!A:A, Area!F:F)</f>
        <v>1회</v>
      </c>
      <c r="W897" s="39" t="str">
        <f>LOOKUP(X897, Area!A:A, Area!C:C)</f>
        <v>OOL</v>
      </c>
      <c r="X897" s="4" t="s">
        <v>369</v>
      </c>
      <c r="Y897" s="4" t="s">
        <v>372</v>
      </c>
      <c r="Z897" s="59" t="str">
        <f>IF(Y897 = "", "", IF(LOOKUP(Y897, Hotel!A:A, Hotel!B:B)=0, " ", LOOKUP(Y897, Hotel!A:A, Hotel!B:B)))</f>
        <v xml:space="preserve"> </v>
      </c>
      <c r="AA897" s="4" t="str">
        <f>IF(Y897 = "", "", IF(LOOKUP(Y897, Hotel!A:A, Hotel!C:C)=0, " ", LOOKUP(Y897, Hotel!A:A, Hotel!C:C)))</f>
        <v>http://booking.com/dc2fe2a6db4c</v>
      </c>
    </row>
    <row r="898" spans="1:29" x14ac:dyDescent="0.3">
      <c r="A898" s="12" t="str">
        <f>LOOKUP(B898, Nation!B:B, Nation!A:A)</f>
        <v>케리비안&amp;멕시코</v>
      </c>
      <c r="B898" s="3" t="s">
        <v>81</v>
      </c>
      <c r="C898" s="12" t="str">
        <f>LOOKUP(X898, Area!A:A, Area!B:B)</f>
        <v>킨 타나로</v>
      </c>
      <c r="D898" s="3" t="s">
        <v>3961</v>
      </c>
      <c r="E898" s="60" t="s">
        <v>1102</v>
      </c>
      <c r="F898" s="4" t="s">
        <v>4018</v>
      </c>
      <c r="G898" s="18">
        <v>43061</v>
      </c>
      <c r="H898" s="18">
        <v>43066</v>
      </c>
      <c r="I898" s="13" t="s">
        <v>4015</v>
      </c>
      <c r="J898" s="25" t="s">
        <v>78</v>
      </c>
      <c r="K898" s="49"/>
      <c r="L898" s="45">
        <v>669</v>
      </c>
      <c r="M898" s="45">
        <v>240</v>
      </c>
      <c r="N898" s="14">
        <f t="shared" ref="N898:N961" si="90">(((L898+K898)*2)-M898)/2</f>
        <v>549</v>
      </c>
      <c r="O898" s="15">
        <f>N898*1130</f>
        <v>620370</v>
      </c>
      <c r="P898" s="35"/>
      <c r="Q898" s="35"/>
      <c r="R898" s="35"/>
      <c r="S898" s="34"/>
      <c r="T898" s="38"/>
      <c r="U898" s="16">
        <f>LOOKUP(X898, Area!A:A, Area!E:E)</f>
        <v>24</v>
      </c>
      <c r="V898" s="17" t="str">
        <f>LOOKUP(X898, Area!A:A, Area!F:F)</f>
        <v>1회</v>
      </c>
      <c r="W898" s="39" t="str">
        <f>LOOKUP(X898, Area!A:A, Area!C:C)</f>
        <v>CUN</v>
      </c>
      <c r="X898" s="3" t="s">
        <v>781</v>
      </c>
      <c r="Y898" s="3" t="s">
        <v>3962</v>
      </c>
      <c r="Z898" s="59" t="str">
        <f>IF(Y898 = "", "", IF(LOOKUP(Y898, Hotel!A:A, Hotel!B:B)=0, " ", LOOKUP(Y898, Hotel!A:A, Hotel!B:B)))</f>
        <v xml:space="preserve"> </v>
      </c>
      <c r="AA898" s="4" t="str">
        <f>IF(Y898 = "", "", IF(LOOKUP(Y898, Hotel!A:A, Hotel!C:C)=0, " ", LOOKUP(Y898, Hotel!A:A, Hotel!C:C)))</f>
        <v>http://www.hotelnationalzermatt.ch/</v>
      </c>
    </row>
    <row r="899" spans="1:29" x14ac:dyDescent="0.3">
      <c r="A899" s="12" t="str">
        <f>LOOKUP(B899, Nation!B:B, Nation!A:A)</f>
        <v>아프리카</v>
      </c>
      <c r="B899" s="24" t="s">
        <v>3223</v>
      </c>
      <c r="C899" s="12" t="str">
        <f>LOOKUP(X899, Area!A:A, Area!B:B)</f>
        <v>가보로네</v>
      </c>
      <c r="D899" s="24" t="s">
        <v>3222</v>
      </c>
      <c r="E899" s="60" t="s">
        <v>1102</v>
      </c>
      <c r="F899" s="4" t="s">
        <v>3261</v>
      </c>
      <c r="G899" s="18">
        <v>43063</v>
      </c>
      <c r="H899" s="18">
        <v>43065</v>
      </c>
      <c r="I899" s="13" t="s">
        <v>3242</v>
      </c>
      <c r="J899" s="25" t="s">
        <v>28</v>
      </c>
      <c r="K899" s="47"/>
      <c r="L899" s="26">
        <v>169</v>
      </c>
      <c r="M899" s="26">
        <v>60</v>
      </c>
      <c r="N899" s="14">
        <f t="shared" si="90"/>
        <v>139</v>
      </c>
      <c r="O899" s="15">
        <f>N899*1130</f>
        <v>157070</v>
      </c>
      <c r="P899" s="35">
        <v>99</v>
      </c>
      <c r="Q899" s="35">
        <v>0</v>
      </c>
      <c r="R899" s="35">
        <f t="shared" ref="R899:R918" si="91">(((P899*2)-Q899)/2)</f>
        <v>99</v>
      </c>
      <c r="S899" s="34">
        <f>R899*1130</f>
        <v>111870</v>
      </c>
      <c r="T899" s="38">
        <f t="shared" ref="T899:T918" si="92">IF(R899&gt;0, O899-S899, 0)</f>
        <v>45200</v>
      </c>
      <c r="U899" s="16">
        <f>LOOKUP(X899, Area!A:A, Area!E:E)</f>
        <v>21</v>
      </c>
      <c r="V899" s="17" t="str">
        <f>LOOKUP(X899, Area!A:A, Area!F:F)</f>
        <v>2회</v>
      </c>
      <c r="W899" s="39" t="str">
        <f>LOOKUP(X899, Area!A:A, Area!C:C)</f>
        <v>GBE</v>
      </c>
      <c r="X899" s="3" t="s">
        <v>3224</v>
      </c>
      <c r="Y899" s="3" t="s">
        <v>3225</v>
      </c>
      <c r="Z899" s="59">
        <f>IF(Y899 = "", "", IF(LOOKUP(Y899, Hotel!A:A, Hotel!B:B)=0, " ", LOOKUP(Y899, Hotel!A:A, Hotel!B:B)))</f>
        <v>4</v>
      </c>
      <c r="AA899" s="4" t="str">
        <f>IF(Y899 = "", "", IF(LOOKUP(Y899, Hotel!A:A, Hotel!C:C)=0, " ", LOOKUP(Y899, Hotel!A:A, Hotel!C:C)))</f>
        <v>http://booking.com/193c77beb00255d7</v>
      </c>
    </row>
    <row r="900" spans="1:29" x14ac:dyDescent="0.3">
      <c r="A900" s="12" t="str">
        <f>LOOKUP(B900, Nation!B:B, Nation!A:A)</f>
        <v>유럽&amp;중동</v>
      </c>
      <c r="B900" s="24" t="s">
        <v>55</v>
      </c>
      <c r="C900" s="12" t="str">
        <f>LOOKUP(X900, Area!A:A, Area!B:B)</f>
        <v>부다페스트</v>
      </c>
      <c r="D900" s="24" t="s">
        <v>2547</v>
      </c>
      <c r="E900" s="60" t="s">
        <v>1102</v>
      </c>
      <c r="F900" s="4" t="s">
        <v>4036</v>
      </c>
      <c r="G900" s="18">
        <v>43063</v>
      </c>
      <c r="H900" s="18">
        <v>43066</v>
      </c>
      <c r="I900" s="25" t="s">
        <v>8</v>
      </c>
      <c r="J900" s="25" t="s">
        <v>12</v>
      </c>
      <c r="K900" s="42"/>
      <c r="L900" s="14">
        <v>289</v>
      </c>
      <c r="M900" s="14">
        <v>90</v>
      </c>
      <c r="N900" s="14">
        <f t="shared" si="90"/>
        <v>244</v>
      </c>
      <c r="O900" s="15">
        <f>N900*1130</f>
        <v>275720</v>
      </c>
      <c r="P900" s="35">
        <v>199</v>
      </c>
      <c r="Q900" s="35">
        <v>60</v>
      </c>
      <c r="R900" s="35">
        <f t="shared" si="91"/>
        <v>169</v>
      </c>
      <c r="S900" s="34">
        <f>R900*1130</f>
        <v>190970</v>
      </c>
      <c r="T900" s="38">
        <f t="shared" si="92"/>
        <v>84750</v>
      </c>
      <c r="U900" s="16">
        <f>LOOKUP(X900, Area!A:A, Area!E:E)</f>
        <v>14</v>
      </c>
      <c r="V900" s="17" t="str">
        <f>LOOKUP(X900, Area!A:A, Area!F:F)</f>
        <v>1회</v>
      </c>
      <c r="W900" s="39" t="str">
        <f>LOOKUP(X900, Area!A:A, Area!C:C)</f>
        <v>BUD</v>
      </c>
      <c r="X900" s="3" t="s">
        <v>156</v>
      </c>
      <c r="Y900" s="3" t="s">
        <v>160</v>
      </c>
      <c r="Z900" s="59">
        <f>IF(Y900 = "", "", IF(LOOKUP(Y900, Hotel!A:A, Hotel!B:B)=0, " ", LOOKUP(Y900, Hotel!A:A, Hotel!B:B)))</f>
        <v>4</v>
      </c>
      <c r="AA900" s="4" t="str">
        <f>IF(Y900 = "", "", IF(LOOKUP(Y900, Hotel!A:A, Hotel!C:C)=0, " ", LOOKUP(Y900, Hotel!A:A, Hotel!C:C)))</f>
        <v>http://booking.com/57737c0948ba8e</v>
      </c>
    </row>
    <row r="901" spans="1:29" x14ac:dyDescent="0.3">
      <c r="A901" s="12" t="str">
        <f>LOOKUP(B901, Nation!B:B, Nation!A:A)</f>
        <v>유럽&amp;중동</v>
      </c>
      <c r="B901" s="12" t="s">
        <v>558</v>
      </c>
      <c r="C901" s="12" t="str">
        <f>LOOKUP(X901, Area!A:A, Area!B:B)</f>
        <v>리스본</v>
      </c>
      <c r="D901" s="12" t="s">
        <v>2531</v>
      </c>
      <c r="E901" s="60" t="s">
        <v>1102</v>
      </c>
      <c r="F901" s="4" t="s">
        <v>2966</v>
      </c>
      <c r="G901" s="27">
        <v>43063</v>
      </c>
      <c r="H901" s="27">
        <v>43066</v>
      </c>
      <c r="I901" s="13" t="s">
        <v>8</v>
      </c>
      <c r="J901" s="13" t="s">
        <v>12</v>
      </c>
      <c r="K901" s="47"/>
      <c r="L901" s="14">
        <v>369</v>
      </c>
      <c r="M901" s="14">
        <v>0</v>
      </c>
      <c r="N901" s="14">
        <f t="shared" si="90"/>
        <v>369</v>
      </c>
      <c r="O901" s="15">
        <f>N901*1130</f>
        <v>416970</v>
      </c>
      <c r="P901" s="35">
        <v>249</v>
      </c>
      <c r="Q901" s="35">
        <v>0</v>
      </c>
      <c r="R901" s="35">
        <f t="shared" si="91"/>
        <v>249</v>
      </c>
      <c r="S901" s="34">
        <f>R901*1130</f>
        <v>281370</v>
      </c>
      <c r="T901" s="38">
        <f t="shared" si="92"/>
        <v>135600</v>
      </c>
      <c r="U901" s="16">
        <f>LOOKUP(X901, Area!A:A, Area!E:E)</f>
        <v>16</v>
      </c>
      <c r="V901" s="17" t="str">
        <f>LOOKUP(X901, Area!A:A, Area!F:F)</f>
        <v>1회</v>
      </c>
      <c r="W901" s="39" t="str">
        <f>LOOKUP(X901, Area!A:A, Area!C:C)</f>
        <v>LIS</v>
      </c>
      <c r="X901" s="4" t="s">
        <v>560</v>
      </c>
      <c r="Y901" s="4" t="s">
        <v>559</v>
      </c>
      <c r="Z901" s="59">
        <f>IF(Y901 = "", "", IF(LOOKUP(Y901, Hotel!A:A, Hotel!B:B)=0, " ", LOOKUP(Y901, Hotel!A:A, Hotel!B:B)))</f>
        <v>5</v>
      </c>
      <c r="AA901" s="4" t="str">
        <f>IF(Y901 = "", "", IF(LOOKUP(Y901, Hotel!A:A, Hotel!C:C)=0, " ", LOOKUP(Y901, Hotel!A:A, Hotel!C:C)))</f>
        <v>http://booking.com/5763dec4b80c40</v>
      </c>
    </row>
    <row r="902" spans="1:29" x14ac:dyDescent="0.3">
      <c r="A902" s="12" t="str">
        <f>LOOKUP(B902, Nation!B:B, Nation!A:A)</f>
        <v>유럽&amp;중동</v>
      </c>
      <c r="B902" s="3" t="s">
        <v>27</v>
      </c>
      <c r="C902" s="12" t="str">
        <f>LOOKUP(X902, Area!A:A, Area!B:B)</f>
        <v>중부마케도니아 테살로니키</v>
      </c>
      <c r="D902" s="3" t="s">
        <v>2871</v>
      </c>
      <c r="E902" s="60" t="s">
        <v>1102</v>
      </c>
      <c r="F902" s="4" t="s">
        <v>2967</v>
      </c>
      <c r="G902" s="27">
        <v>43063</v>
      </c>
      <c r="H902" s="27">
        <v>43066</v>
      </c>
      <c r="I902" s="25" t="s">
        <v>8</v>
      </c>
      <c r="J902" s="25" t="s">
        <v>12</v>
      </c>
      <c r="K902" s="50"/>
      <c r="L902" s="26">
        <v>199</v>
      </c>
      <c r="M902" s="26">
        <v>60</v>
      </c>
      <c r="N902" s="14">
        <f t="shared" si="90"/>
        <v>169</v>
      </c>
      <c r="O902" s="15">
        <f>N902*1130</f>
        <v>190970</v>
      </c>
      <c r="P902" s="35">
        <v>129</v>
      </c>
      <c r="Q902" s="35">
        <v>60</v>
      </c>
      <c r="R902" s="35">
        <f t="shared" si="91"/>
        <v>99</v>
      </c>
      <c r="S902" s="34">
        <f>R902*1130</f>
        <v>111870</v>
      </c>
      <c r="T902" s="38">
        <f t="shared" si="92"/>
        <v>79100</v>
      </c>
      <c r="U902" s="16">
        <f>LOOKUP(X902, Area!A:A, Area!E:E)</f>
        <v>14</v>
      </c>
      <c r="V902" s="17" t="str">
        <f>LOOKUP(X902, Area!A:A, Area!F:F)</f>
        <v>1회</v>
      </c>
      <c r="W902" s="39" t="str">
        <f>LOOKUP(X902, Area!A:A, Area!C:C)</f>
        <v>SKG</v>
      </c>
      <c r="X902" s="3" t="s">
        <v>1007</v>
      </c>
      <c r="Y902" s="3" t="s">
        <v>2873</v>
      </c>
      <c r="Z902" s="59" t="str">
        <f>IF(Y902 = "", "", IF(LOOKUP(Y902, Hotel!A:A, Hotel!B:B)=0, " ", LOOKUP(Y902, Hotel!A:A, Hotel!B:B)))</f>
        <v xml:space="preserve"> </v>
      </c>
      <c r="AA902" s="4" t="str">
        <f>IF(Y902 = "", "", IF(LOOKUP(Y902, Hotel!A:A, Hotel!C:C)=0, " ", LOOKUP(Y902, Hotel!A:A, Hotel!C:C)))</f>
        <v>http://booking.com/fb7316226c975</v>
      </c>
    </row>
    <row r="903" spans="1:29" x14ac:dyDescent="0.3">
      <c r="A903" s="12" t="str">
        <f>LOOKUP(B903, Nation!B:B, Nation!A:A)</f>
        <v>아프리카</v>
      </c>
      <c r="B903" s="12" t="s">
        <v>188</v>
      </c>
      <c r="C903" s="12" t="str">
        <f>LOOKUP(X903, Area!A:A, Area!B:B)</f>
        <v>케이프타운</v>
      </c>
      <c r="D903" s="12" t="s">
        <v>2582</v>
      </c>
      <c r="E903" s="60" t="s">
        <v>1102</v>
      </c>
      <c r="F903" s="4" t="s">
        <v>3028</v>
      </c>
      <c r="G903" s="18">
        <v>43063</v>
      </c>
      <c r="H903" s="18">
        <v>43065</v>
      </c>
      <c r="I903" s="13" t="s">
        <v>8</v>
      </c>
      <c r="J903" s="13" t="s">
        <v>28</v>
      </c>
      <c r="K903" s="47"/>
      <c r="L903" s="14">
        <v>219</v>
      </c>
      <c r="M903" s="14">
        <v>60</v>
      </c>
      <c r="N903" s="14">
        <f t="shared" si="90"/>
        <v>189</v>
      </c>
      <c r="O903" s="15">
        <f>N903*1130</f>
        <v>213570</v>
      </c>
      <c r="P903" s="35">
        <v>169</v>
      </c>
      <c r="Q903" s="35">
        <v>0</v>
      </c>
      <c r="R903" s="35">
        <f t="shared" si="91"/>
        <v>169</v>
      </c>
      <c r="S903" s="34">
        <f>R903*1130</f>
        <v>190970</v>
      </c>
      <c r="T903" s="38">
        <f t="shared" si="92"/>
        <v>22600</v>
      </c>
      <c r="U903" s="16">
        <f>LOOKUP(X903, Area!A:A, Area!E:E)</f>
        <v>23</v>
      </c>
      <c r="V903" s="17" t="str">
        <f>LOOKUP(X903, Area!A:A, Area!F:F)</f>
        <v>1회</v>
      </c>
      <c r="W903" s="39" t="str">
        <f>LOOKUP(X903, Area!A:A, Area!C:C)</f>
        <v>CPT</v>
      </c>
      <c r="X903" s="4" t="s">
        <v>190</v>
      </c>
      <c r="Y903" s="4" t="s">
        <v>191</v>
      </c>
      <c r="Z903" s="59" t="str">
        <f>IF(Y903 = "", "", IF(LOOKUP(Y903, Hotel!A:A, Hotel!B:B)=0, " ", LOOKUP(Y903, Hotel!A:A, Hotel!B:B)))</f>
        <v xml:space="preserve"> </v>
      </c>
      <c r="AA903" s="4" t="str">
        <f>IF(Y903 = "", "", IF(LOOKUP(Y903, Hotel!A:A, Hotel!C:C)=0, " ", LOOKUP(Y903, Hotel!A:A, Hotel!C:C)))</f>
        <v>http://booking.com/b42cea673f190a2d2</v>
      </c>
    </row>
    <row r="904" spans="1:29" x14ac:dyDescent="0.3">
      <c r="A904" s="12" t="str">
        <f>LOOKUP(B904, Nation!B:B, Nation!A:A)</f>
        <v>유럽&amp;중동</v>
      </c>
      <c r="B904" s="12" t="s">
        <v>958</v>
      </c>
      <c r="C904" s="12" t="str">
        <f>LOOKUP(X904, Area!A:A, Area!B:B)</f>
        <v>스톡홀롬</v>
      </c>
      <c r="D904" s="12" t="s">
        <v>962</v>
      </c>
      <c r="E904" s="60" t="s">
        <v>1102</v>
      </c>
      <c r="F904" s="4" t="s">
        <v>2968</v>
      </c>
      <c r="G904" s="27">
        <v>43063</v>
      </c>
      <c r="H904" s="27">
        <v>43066</v>
      </c>
      <c r="I904" s="13" t="s">
        <v>8</v>
      </c>
      <c r="J904" s="13" t="s">
        <v>12</v>
      </c>
      <c r="K904" s="47"/>
      <c r="L904" s="14">
        <v>289</v>
      </c>
      <c r="M904" s="14">
        <v>90</v>
      </c>
      <c r="N904" s="14">
        <f t="shared" si="90"/>
        <v>244</v>
      </c>
      <c r="O904" s="15">
        <f>N904*1130</f>
        <v>275720</v>
      </c>
      <c r="P904" s="35">
        <v>199</v>
      </c>
      <c r="Q904" s="35">
        <v>0</v>
      </c>
      <c r="R904" s="35">
        <f t="shared" si="91"/>
        <v>199</v>
      </c>
      <c r="S904" s="34">
        <f>R904*1130</f>
        <v>224870</v>
      </c>
      <c r="T904" s="38">
        <f t="shared" si="92"/>
        <v>50850</v>
      </c>
      <c r="U904" s="16">
        <f>LOOKUP(X904, Area!A:A, Area!E:E)</f>
        <v>13</v>
      </c>
      <c r="V904" s="17" t="str">
        <f>LOOKUP(X904, Area!A:A, Area!F:F)</f>
        <v>1회</v>
      </c>
      <c r="W904" s="39" t="str">
        <f>LOOKUP(X904, Area!A:A, Area!C:C)</f>
        <v>ARN</v>
      </c>
      <c r="X904" s="4" t="s">
        <v>960</v>
      </c>
      <c r="Y904" s="4" t="s">
        <v>963</v>
      </c>
      <c r="Z904" s="59" t="str">
        <f>IF(Y904 = "", "", IF(LOOKUP(Y904, Hotel!A:A, Hotel!B:B)=0, " ", LOOKUP(Y904, Hotel!A:A, Hotel!B:B)))</f>
        <v xml:space="preserve"> </v>
      </c>
      <c r="AA904" s="4" t="str">
        <f>IF(Y904 = "", "", IF(LOOKUP(Y904, Hotel!A:A, Hotel!C:C)=0, " ", LOOKUP(Y904, Hotel!A:A, Hotel!C:C)))</f>
        <v>http://booking.com/c5bf090c8bde7e7</v>
      </c>
    </row>
    <row r="905" spans="1:29" x14ac:dyDescent="0.3">
      <c r="A905" s="12" t="str">
        <f>LOOKUP(B905, Nation!B:B, Nation!A:A)</f>
        <v>유럽&amp;중동</v>
      </c>
      <c r="B905" s="12" t="s">
        <v>166</v>
      </c>
      <c r="C905" s="12" t="str">
        <f>LOOKUP(X905, Area!A:A, Area!B:B)</f>
        <v>바르샤바</v>
      </c>
      <c r="D905" s="12" t="s">
        <v>1054</v>
      </c>
      <c r="E905" s="60" t="s">
        <v>1102</v>
      </c>
      <c r="F905" s="4" t="s">
        <v>2965</v>
      </c>
      <c r="G905" s="27">
        <v>43063</v>
      </c>
      <c r="H905" s="27">
        <v>43066</v>
      </c>
      <c r="I905" s="13" t="s">
        <v>8</v>
      </c>
      <c r="J905" s="13" t="s">
        <v>12</v>
      </c>
      <c r="K905" s="47"/>
      <c r="L905" s="14">
        <v>189</v>
      </c>
      <c r="M905" s="14">
        <v>60</v>
      </c>
      <c r="N905" s="14">
        <f t="shared" si="90"/>
        <v>159</v>
      </c>
      <c r="O905" s="15">
        <f>N905*1130</f>
        <v>179670</v>
      </c>
      <c r="P905" s="34"/>
      <c r="Q905" s="34"/>
      <c r="R905" s="35">
        <f t="shared" si="91"/>
        <v>0</v>
      </c>
      <c r="S905" s="34">
        <f>R905*1130</f>
        <v>0</v>
      </c>
      <c r="T905" s="38">
        <f t="shared" si="92"/>
        <v>0</v>
      </c>
      <c r="U905" s="16">
        <f>LOOKUP(X905, Area!A:A, Area!E:E)</f>
        <v>12</v>
      </c>
      <c r="V905" s="17" t="str">
        <f>LOOKUP(X905, Area!A:A, Area!F:F)</f>
        <v>1회</v>
      </c>
      <c r="W905" s="39" t="str">
        <f>LOOKUP(X905, Area!A:A, Area!C:C)</f>
        <v>WAW</v>
      </c>
      <c r="X905" s="4" t="s">
        <v>1052</v>
      </c>
      <c r="Y905" s="4" t="s">
        <v>1051</v>
      </c>
      <c r="Z905" s="59" t="str">
        <f>IF(Y905 = "", "", IF(LOOKUP(Y905, Hotel!A:A, Hotel!B:B)=0, " ", LOOKUP(Y905, Hotel!A:A, Hotel!B:B)))</f>
        <v xml:space="preserve"> </v>
      </c>
      <c r="AA905" s="4" t="str">
        <f>IF(Y905 = "", "", IF(LOOKUP(Y905, Hotel!A:A, Hotel!C:C)=0, " ", LOOKUP(Y905, Hotel!A:A, Hotel!C:C)))</f>
        <v>http://booking.com/6d4d7bf55df3</v>
      </c>
    </row>
    <row r="906" spans="1:29" x14ac:dyDescent="0.3">
      <c r="A906" s="12" t="str">
        <f>LOOKUP(B906, Nation!B:B, Nation!A:A)</f>
        <v>북미</v>
      </c>
      <c r="B906" s="24" t="s">
        <v>11</v>
      </c>
      <c r="C906" s="12" t="str">
        <f>LOOKUP(X906, Area!A:A, Area!B:B)</f>
        <v>켈리포니아 센프란시스코</v>
      </c>
      <c r="D906" s="24" t="s">
        <v>2584</v>
      </c>
      <c r="E906" s="60" t="s">
        <v>1102</v>
      </c>
      <c r="F906" s="4" t="s">
        <v>3026</v>
      </c>
      <c r="G906" s="18">
        <v>43063</v>
      </c>
      <c r="H906" s="18">
        <v>43066</v>
      </c>
      <c r="I906" s="25" t="s">
        <v>8</v>
      </c>
      <c r="J906" s="25" t="s">
        <v>12</v>
      </c>
      <c r="K906" s="48"/>
      <c r="L906" s="14">
        <v>309</v>
      </c>
      <c r="M906" s="14">
        <v>90</v>
      </c>
      <c r="N906" s="14">
        <f t="shared" si="90"/>
        <v>264</v>
      </c>
      <c r="O906" s="15">
        <f>N906*1130</f>
        <v>298320</v>
      </c>
      <c r="P906" s="35">
        <v>219</v>
      </c>
      <c r="Q906" s="35">
        <v>0</v>
      </c>
      <c r="R906" s="35">
        <f t="shared" si="91"/>
        <v>219</v>
      </c>
      <c r="S906" s="34">
        <f>R906*1130</f>
        <v>247470</v>
      </c>
      <c r="T906" s="38">
        <f t="shared" si="92"/>
        <v>50850</v>
      </c>
      <c r="U906" s="16">
        <f>LOOKUP(X906, Area!A:A, Area!E:E)</f>
        <v>13</v>
      </c>
      <c r="V906" s="17" t="str">
        <f>LOOKUP(X906, Area!A:A, Area!F:F)</f>
        <v>직항</v>
      </c>
      <c r="W906" s="39" t="str">
        <f>LOOKUP(X906, Area!A:A, Area!C:C)</f>
        <v>SFO</v>
      </c>
      <c r="X906" s="3" t="s">
        <v>864</v>
      </c>
      <c r="Y906" s="3" t="s">
        <v>2585</v>
      </c>
      <c r="Z906" s="59" t="str">
        <f>IF(Y906 = "", "", IF(LOOKUP(Y906, Hotel!A:A, Hotel!B:B)=0, " ", LOOKUP(Y906, Hotel!A:A, Hotel!B:B)))</f>
        <v xml:space="preserve"> </v>
      </c>
      <c r="AA906" s="4" t="str">
        <f>IF(Y906 = "", "", IF(LOOKUP(Y906, Hotel!A:A, Hotel!C:C)=0, " ", LOOKUP(Y906, Hotel!A:A, Hotel!C:C)))</f>
        <v>http://booking.com/727bdec4a6a9</v>
      </c>
    </row>
    <row r="907" spans="1:29" x14ac:dyDescent="0.3">
      <c r="A907" s="12" t="str">
        <f>LOOKUP(B907, Nation!B:B, Nation!A:A)</f>
        <v>유럽&amp;중동</v>
      </c>
      <c r="B907" s="24" t="s">
        <v>728</v>
      </c>
      <c r="C907" s="12" t="str">
        <f>LOOKUP(X907, Area!A:A, Area!B:B)</f>
        <v>퐈포스</v>
      </c>
      <c r="D907" s="24" t="s">
        <v>2600</v>
      </c>
      <c r="E907" s="60" t="s">
        <v>1102</v>
      </c>
      <c r="F907" s="4" t="s">
        <v>3168</v>
      </c>
      <c r="G907" s="27">
        <v>43063</v>
      </c>
      <c r="H907" s="27">
        <v>43066</v>
      </c>
      <c r="I907" s="13" t="s">
        <v>8</v>
      </c>
      <c r="J907" s="25" t="s">
        <v>12</v>
      </c>
      <c r="K907" s="47"/>
      <c r="L907" s="14">
        <v>249</v>
      </c>
      <c r="M907" s="14">
        <v>60</v>
      </c>
      <c r="N907" s="14">
        <f t="shared" si="90"/>
        <v>219</v>
      </c>
      <c r="O907" s="15">
        <f>N907*1130</f>
        <v>247470</v>
      </c>
      <c r="P907" s="35">
        <v>179</v>
      </c>
      <c r="Q907" s="35">
        <v>60</v>
      </c>
      <c r="R907" s="35">
        <f t="shared" si="91"/>
        <v>149</v>
      </c>
      <c r="S907" s="34">
        <f>R907*1130</f>
        <v>168370</v>
      </c>
      <c r="T907" s="38">
        <f t="shared" si="92"/>
        <v>79100</v>
      </c>
      <c r="U907" s="16">
        <f>LOOKUP(X907, Area!A:A, Area!E:E)</f>
        <v>33</v>
      </c>
      <c r="V907" s="17" t="str">
        <f>LOOKUP(X907, Area!A:A, Area!F:F)</f>
        <v>2회</v>
      </c>
      <c r="W907" s="39" t="str">
        <f>LOOKUP(X907, Area!A:A, Area!C:C)</f>
        <v>PFO</v>
      </c>
      <c r="X907" s="3" t="s">
        <v>730</v>
      </c>
      <c r="Y907" s="4" t="s">
        <v>2738</v>
      </c>
      <c r="Z907" s="59">
        <f>IF(Y907 = "", "", IF(LOOKUP(Y907, Hotel!A:A, Hotel!B:B)=0, " ", LOOKUP(Y907, Hotel!A:A, Hotel!B:B)))</f>
        <v>5</v>
      </c>
      <c r="AA907" s="4" t="str">
        <f>IF(Y907 = "", "", IF(LOOKUP(Y907, Hotel!A:A, Hotel!C:C)=0, " ", LOOKUP(Y907, Hotel!A:A, Hotel!C:C)))</f>
        <v xml:space="preserve"> </v>
      </c>
    </row>
    <row r="908" spans="1:29" x14ac:dyDescent="0.3">
      <c r="A908" s="12" t="str">
        <f>LOOKUP(B908, Nation!B:B, Nation!A:A)</f>
        <v>북미</v>
      </c>
      <c r="B908" s="12" t="s">
        <v>11</v>
      </c>
      <c r="C908" s="12" t="str">
        <f>LOOKUP(X908, Area!A:A, Area!B:B)</f>
        <v>플로리다 마이애미</v>
      </c>
      <c r="D908" s="12" t="s">
        <v>2601</v>
      </c>
      <c r="E908" s="60" t="s">
        <v>1102</v>
      </c>
      <c r="F908" s="4" t="s">
        <v>3027</v>
      </c>
      <c r="G908" s="18">
        <v>43064</v>
      </c>
      <c r="H908" s="18">
        <v>43066</v>
      </c>
      <c r="I908" s="13" t="s">
        <v>2</v>
      </c>
      <c r="J908" s="13" t="s">
        <v>28</v>
      </c>
      <c r="K908" s="47"/>
      <c r="L908" s="14">
        <v>399</v>
      </c>
      <c r="M908" s="14">
        <v>120</v>
      </c>
      <c r="N908" s="14">
        <f t="shared" si="90"/>
        <v>339</v>
      </c>
      <c r="O908" s="15">
        <f>N908*1130</f>
        <v>383070</v>
      </c>
      <c r="P908" s="35">
        <v>319</v>
      </c>
      <c r="Q908" s="35">
        <v>0</v>
      </c>
      <c r="R908" s="35">
        <f t="shared" si="91"/>
        <v>319</v>
      </c>
      <c r="S908" s="34">
        <f>R908*1130</f>
        <v>360470</v>
      </c>
      <c r="T908" s="38">
        <f t="shared" si="92"/>
        <v>22600</v>
      </c>
      <c r="U908" s="16">
        <f>LOOKUP(X908, Area!A:A, Area!E:E)</f>
        <v>18</v>
      </c>
      <c r="V908" s="17" t="str">
        <f>LOOKUP(X908, Area!A:A, Area!F:F)</f>
        <v>1회</v>
      </c>
      <c r="W908" s="39" t="str">
        <f>LOOKUP(X908, Area!A:A, Area!C:C)</f>
        <v>MIA</v>
      </c>
      <c r="X908" s="4" t="s">
        <v>644</v>
      </c>
      <c r="Y908" s="4" t="s">
        <v>643</v>
      </c>
      <c r="Z908" s="59" t="str">
        <f>IF(Y908 = "", "", IF(LOOKUP(Y908, Hotel!A:A, Hotel!B:B)=0, " ", LOOKUP(Y908, Hotel!A:A, Hotel!B:B)))</f>
        <v xml:space="preserve"> </v>
      </c>
      <c r="AA908" s="4" t="str">
        <f>IF(Y908 = "", "", IF(LOOKUP(Y908, Hotel!A:A, Hotel!C:C)=0, " ", LOOKUP(Y908, Hotel!A:A, Hotel!C:C)))</f>
        <v>http://booking.com/b9001f237b21</v>
      </c>
    </row>
    <row r="909" spans="1:29" x14ac:dyDescent="0.3">
      <c r="A909" s="12" t="str">
        <f>LOOKUP(B909, Nation!B:B, Nation!A:A)</f>
        <v>북미</v>
      </c>
      <c r="B909" s="4" t="s">
        <v>11</v>
      </c>
      <c r="C909" s="12" t="str">
        <f>LOOKUP(X909, Area!A:A, Area!B:B)</f>
        <v>리스버그</v>
      </c>
      <c r="D909" s="4" t="s">
        <v>3691</v>
      </c>
      <c r="E909" s="60" t="s">
        <v>1102</v>
      </c>
      <c r="F909" s="4" t="s">
        <v>3911</v>
      </c>
      <c r="G909" s="18">
        <v>43069</v>
      </c>
      <c r="H909" s="18">
        <v>43072</v>
      </c>
      <c r="I909" s="13" t="s">
        <v>18</v>
      </c>
      <c r="J909" s="13" t="s">
        <v>12</v>
      </c>
      <c r="K909" s="49"/>
      <c r="L909" s="32">
        <v>429</v>
      </c>
      <c r="M909" s="32">
        <v>150</v>
      </c>
      <c r="N909" s="14">
        <f t="shared" si="90"/>
        <v>354</v>
      </c>
      <c r="O909" s="15">
        <f>N909*1130</f>
        <v>400020</v>
      </c>
      <c r="P909" s="35"/>
      <c r="Q909" s="35"/>
      <c r="R909" s="35">
        <f t="shared" si="91"/>
        <v>0</v>
      </c>
      <c r="S909" s="34">
        <f>R909*1130</f>
        <v>0</v>
      </c>
      <c r="T909" s="38">
        <f t="shared" si="92"/>
        <v>0</v>
      </c>
      <c r="U909" s="16">
        <f>LOOKUP(X909, Area!A:A, Area!E:E)</f>
        <v>14</v>
      </c>
      <c r="V909" s="17" t="str">
        <f>LOOKUP(X909, Area!A:A, Area!F:F)</f>
        <v>직항</v>
      </c>
      <c r="W909" s="39" t="str">
        <f>LOOKUP(X909, Area!A:A, Area!C:C)</f>
        <v>IAD</v>
      </c>
      <c r="X909" s="4" t="s">
        <v>3692</v>
      </c>
      <c r="Y909" s="4" t="s">
        <v>3693</v>
      </c>
      <c r="Z909" s="59" t="str">
        <f>IF(Y909 = "", "", IF(LOOKUP(Y909, Hotel!A:A, Hotel!B:B)=0, " ", LOOKUP(Y909, Hotel!A:A, Hotel!B:B)))</f>
        <v xml:space="preserve"> </v>
      </c>
      <c r="AA909" s="4" t="str">
        <f>IF(Y909 = "", "", IF(LOOKUP(Y909, Hotel!A:A, Hotel!C:C)=0, " ", LOOKUP(Y909, Hotel!A:A, Hotel!C:C)))</f>
        <v>http://booking.com/0b230573ad73f959</v>
      </c>
    </row>
    <row r="910" spans="1:29" x14ac:dyDescent="0.3">
      <c r="A910" s="12" t="str">
        <f>LOOKUP(B910, Nation!B:B, Nation!A:A)</f>
        <v>북미</v>
      </c>
      <c r="B910" s="12" t="s">
        <v>11</v>
      </c>
      <c r="C910" s="12" t="str">
        <f>LOOKUP(X910, Area!A:A, Area!B:B)</f>
        <v>루이지에나 뉴올리언스</v>
      </c>
      <c r="D910" s="12" t="s">
        <v>2529</v>
      </c>
      <c r="E910" s="60" t="s">
        <v>1102</v>
      </c>
      <c r="F910" s="4" t="s">
        <v>3204</v>
      </c>
      <c r="G910" s="18">
        <v>43070</v>
      </c>
      <c r="H910" s="18">
        <v>43073</v>
      </c>
      <c r="I910" s="13" t="s">
        <v>8</v>
      </c>
      <c r="J910" s="13" t="s">
        <v>12</v>
      </c>
      <c r="K910" s="41"/>
      <c r="L910" s="14">
        <v>309</v>
      </c>
      <c r="M910" s="14">
        <v>90</v>
      </c>
      <c r="N910" s="14">
        <f t="shared" si="90"/>
        <v>264</v>
      </c>
      <c r="O910" s="15">
        <f>N910*1130</f>
        <v>298320</v>
      </c>
      <c r="P910" s="35">
        <v>219</v>
      </c>
      <c r="Q910" s="35">
        <v>0</v>
      </c>
      <c r="R910" s="35">
        <f t="shared" si="91"/>
        <v>219</v>
      </c>
      <c r="S910" s="34">
        <f>R910*1130</f>
        <v>247470</v>
      </c>
      <c r="T910" s="38">
        <f t="shared" si="92"/>
        <v>50850</v>
      </c>
      <c r="U910" s="16">
        <f>LOOKUP(X910, Area!A:A, Area!E:E)</f>
        <v>13</v>
      </c>
      <c r="V910" s="17" t="str">
        <f>LOOKUP(X910, Area!A:A, Area!F:F)</f>
        <v>1회</v>
      </c>
      <c r="W910" s="39" t="str">
        <f>LOOKUP(X910, Area!A:A, Area!C:C)</f>
        <v>OOL</v>
      </c>
      <c r="X910" s="4" t="s">
        <v>686</v>
      </c>
      <c r="Y910" s="4" t="s">
        <v>688</v>
      </c>
      <c r="Z910" s="59">
        <f>IF(Y910 = "", "", IF(LOOKUP(Y910, Hotel!A:A, Hotel!B:B)=0, " ", LOOKUP(Y910, Hotel!A:A, Hotel!B:B)))</f>
        <v>4</v>
      </c>
      <c r="AA910" s="4" t="str">
        <f>IF(Y910 = "", "", IF(LOOKUP(Y910, Hotel!A:A, Hotel!C:C)=0, " ", LOOKUP(Y910, Hotel!A:A, Hotel!C:C)))</f>
        <v>http://booking.com/a9c47ca15052</v>
      </c>
      <c r="AC910" s="11"/>
    </row>
    <row r="911" spans="1:29" x14ac:dyDescent="0.3">
      <c r="A911" s="12" t="str">
        <f>LOOKUP(B911, Nation!B:B, Nation!A:A)</f>
        <v>북미</v>
      </c>
      <c r="B911" s="12" t="s">
        <v>11</v>
      </c>
      <c r="C911" s="12" t="str">
        <f>LOOKUP(X911, Area!A:A, Area!B:B)</f>
        <v>죠지아 아틀란타</v>
      </c>
      <c r="D911" s="12" t="s">
        <v>2573</v>
      </c>
      <c r="E911" s="60" t="s">
        <v>1102</v>
      </c>
      <c r="F911" s="4" t="s">
        <v>3593</v>
      </c>
      <c r="G911" s="27">
        <v>43070</v>
      </c>
      <c r="H911" s="27">
        <v>43073</v>
      </c>
      <c r="I911" s="13" t="s">
        <v>8</v>
      </c>
      <c r="J911" s="13" t="s">
        <v>2520</v>
      </c>
      <c r="K911" s="47"/>
      <c r="L911" s="14">
        <v>309</v>
      </c>
      <c r="M911" s="14">
        <v>90</v>
      </c>
      <c r="N911" s="14">
        <f t="shared" si="90"/>
        <v>264</v>
      </c>
      <c r="O911" s="15">
        <f>N911*1130</f>
        <v>298320</v>
      </c>
      <c r="P911" s="35">
        <v>239</v>
      </c>
      <c r="Q911" s="35">
        <v>60</v>
      </c>
      <c r="R911" s="35">
        <f t="shared" si="91"/>
        <v>209</v>
      </c>
      <c r="S911" s="34">
        <f>R911*1130</f>
        <v>236170</v>
      </c>
      <c r="T911" s="38">
        <f t="shared" si="92"/>
        <v>62150</v>
      </c>
      <c r="U911" s="16">
        <f>LOOKUP(X911, Area!A:A, Area!E:E)</f>
        <v>15</v>
      </c>
      <c r="V911" s="17" t="str">
        <f>LOOKUP(X911, Area!A:A, Area!F:F)</f>
        <v>직항</v>
      </c>
      <c r="W911" s="39" t="str">
        <f>LOOKUP(X911, Area!A:A, Area!C:C)</f>
        <v>ATL</v>
      </c>
      <c r="X911" s="4" t="s">
        <v>49</v>
      </c>
      <c r="Y911" s="4" t="s">
        <v>2572</v>
      </c>
      <c r="Z911" s="59">
        <f>IF(Y911 = "", "", IF(LOOKUP(Y911, Hotel!A:A, Hotel!B:B)=0, " ", LOOKUP(Y911, Hotel!A:A, Hotel!B:B)))</f>
        <v>5</v>
      </c>
      <c r="AA911" s="4" t="str">
        <f>IF(Y911 = "", "", IF(LOOKUP(Y911, Hotel!A:A, Hotel!C:C)=0, " ", LOOKUP(Y911, Hotel!A:A, Hotel!C:C)))</f>
        <v>http://booking.com/34dfe743dbd8daa</v>
      </c>
    </row>
    <row r="912" spans="1:29" x14ac:dyDescent="0.3">
      <c r="A912" s="12" t="str">
        <f>LOOKUP(B912, Nation!B:B, Nation!A:A)</f>
        <v>북미</v>
      </c>
      <c r="B912" s="4" t="s">
        <v>11</v>
      </c>
      <c r="C912" s="12" t="str">
        <f>LOOKUP(X912, Area!A:A, Area!B:B)</f>
        <v>위스콘신</v>
      </c>
      <c r="D912" s="4" t="s">
        <v>3636</v>
      </c>
      <c r="E912" s="60" t="s">
        <v>1102</v>
      </c>
      <c r="F912" s="4" t="s">
        <v>4044</v>
      </c>
      <c r="G912" s="18">
        <v>43070</v>
      </c>
      <c r="H912" s="18">
        <v>43072</v>
      </c>
      <c r="I912" s="13" t="s">
        <v>8</v>
      </c>
      <c r="J912" s="13" t="s">
        <v>28</v>
      </c>
      <c r="K912" s="41"/>
      <c r="L912" s="32">
        <v>99</v>
      </c>
      <c r="M912" s="32">
        <v>30</v>
      </c>
      <c r="N912" s="14">
        <f t="shared" si="90"/>
        <v>84</v>
      </c>
      <c r="O912" s="15">
        <f>N912*1130</f>
        <v>94920</v>
      </c>
      <c r="P912" s="34"/>
      <c r="Q912" s="34"/>
      <c r="R912" s="35">
        <f t="shared" si="91"/>
        <v>0</v>
      </c>
      <c r="S912" s="34">
        <f>R912*1130</f>
        <v>0</v>
      </c>
      <c r="T912" s="38">
        <f t="shared" si="92"/>
        <v>0</v>
      </c>
      <c r="U912" s="16">
        <f>LOOKUP(X912, Area!A:A, Area!E:E)</f>
        <v>17</v>
      </c>
      <c r="V912" s="17" t="str">
        <f>LOOKUP(X912, Area!A:A, Area!F:F)</f>
        <v>1회</v>
      </c>
      <c r="W912" s="39" t="str">
        <f>LOOKUP(X912, Area!A:A, Area!C:C)</f>
        <v>MSY</v>
      </c>
      <c r="X912" s="4" t="s">
        <v>1065</v>
      </c>
      <c r="Y912" s="4" t="s">
        <v>1064</v>
      </c>
      <c r="Z912" s="59">
        <f>IF(Y912 = "", "", IF(LOOKUP(Y912, Hotel!A:A, Hotel!B:B)=0, " ", LOOKUP(Y912, Hotel!A:A, Hotel!B:B)))</f>
        <v>4</v>
      </c>
      <c r="AA912" s="4" t="str">
        <f>IF(Y912 = "", "", IF(LOOKUP(Y912, Hotel!A:A, Hotel!C:C)=0, " ", LOOKUP(Y912, Hotel!A:A, Hotel!C:C)))</f>
        <v>http://booking.com/a3b9371b0315955</v>
      </c>
    </row>
    <row r="913" spans="1:32" x14ac:dyDescent="0.3">
      <c r="A913" s="12" t="str">
        <f>LOOKUP(B913, Nation!B:B, Nation!A:A)</f>
        <v>유럽&amp;중동</v>
      </c>
      <c r="B913" s="24" t="s">
        <v>55</v>
      </c>
      <c r="C913" s="12" t="str">
        <f>LOOKUP(X913, Area!A:A, Area!B:B)</f>
        <v>부다페스트</v>
      </c>
      <c r="D913" s="24" t="s">
        <v>2547</v>
      </c>
      <c r="E913" s="60" t="s">
        <v>1102</v>
      </c>
      <c r="F913" s="4" t="s">
        <v>4037</v>
      </c>
      <c r="G913" s="18">
        <v>43070</v>
      </c>
      <c r="H913" s="18">
        <v>43073</v>
      </c>
      <c r="I913" s="25" t="s">
        <v>8</v>
      </c>
      <c r="J913" s="25" t="s">
        <v>12</v>
      </c>
      <c r="K913" s="42"/>
      <c r="L913" s="14">
        <v>289</v>
      </c>
      <c r="M913" s="14">
        <v>90</v>
      </c>
      <c r="N913" s="14">
        <f t="shared" si="90"/>
        <v>244</v>
      </c>
      <c r="O913" s="15">
        <f>N913*1130</f>
        <v>275720</v>
      </c>
      <c r="P913" s="35">
        <v>199</v>
      </c>
      <c r="Q913" s="35">
        <v>60</v>
      </c>
      <c r="R913" s="35">
        <f t="shared" si="91"/>
        <v>169</v>
      </c>
      <c r="S913" s="34">
        <f>R913*1130</f>
        <v>190970</v>
      </c>
      <c r="T913" s="38">
        <f t="shared" si="92"/>
        <v>84750</v>
      </c>
      <c r="U913" s="16">
        <f>LOOKUP(X913, Area!A:A, Area!E:E)</f>
        <v>14</v>
      </c>
      <c r="V913" s="17" t="str">
        <f>LOOKUP(X913, Area!A:A, Area!F:F)</f>
        <v>1회</v>
      </c>
      <c r="W913" s="39" t="str">
        <f>LOOKUP(X913, Area!A:A, Area!C:C)</f>
        <v>BUD</v>
      </c>
      <c r="X913" s="3" t="s">
        <v>156</v>
      </c>
      <c r="Y913" s="3" t="s">
        <v>160</v>
      </c>
      <c r="Z913" s="59">
        <f>IF(Y913 = "", "", IF(LOOKUP(Y913, Hotel!A:A, Hotel!B:B)=0, " ", LOOKUP(Y913, Hotel!A:A, Hotel!B:B)))</f>
        <v>4</v>
      </c>
      <c r="AA913" s="4" t="str">
        <f>IF(Y913 = "", "", IF(LOOKUP(Y913, Hotel!A:A, Hotel!C:C)=0, " ", LOOKUP(Y913, Hotel!A:A, Hotel!C:C)))</f>
        <v>http://booking.com/57737c0948ba8e</v>
      </c>
    </row>
    <row r="914" spans="1:32" x14ac:dyDescent="0.3">
      <c r="A914" s="12" t="str">
        <f>LOOKUP(B914, Nation!B:B, Nation!A:A)</f>
        <v>오세아니아</v>
      </c>
      <c r="B914" s="12" t="s">
        <v>7</v>
      </c>
      <c r="C914" s="12" t="str">
        <f>LOOKUP(X914, Area!A:A, Area!B:B)</f>
        <v>웨스턴오스트레일리아 퍼스</v>
      </c>
      <c r="D914" s="12" t="s">
        <v>2569</v>
      </c>
      <c r="E914" s="60" t="s">
        <v>1102</v>
      </c>
      <c r="F914" s="4" t="s">
        <v>3218</v>
      </c>
      <c r="G914" s="18">
        <v>43070</v>
      </c>
      <c r="H914" s="18">
        <v>43073</v>
      </c>
      <c r="I914" s="13" t="s">
        <v>8</v>
      </c>
      <c r="J914" s="13" t="s">
        <v>12</v>
      </c>
      <c r="K914" s="47"/>
      <c r="L914" s="14">
        <v>339</v>
      </c>
      <c r="M914" s="14">
        <v>90</v>
      </c>
      <c r="N914" s="14">
        <f t="shared" si="90"/>
        <v>294</v>
      </c>
      <c r="O914" s="15">
        <f>N914*1130</f>
        <v>332220</v>
      </c>
      <c r="P914" s="35">
        <v>249</v>
      </c>
      <c r="Q914" s="35">
        <v>60</v>
      </c>
      <c r="R914" s="35">
        <f t="shared" si="91"/>
        <v>219</v>
      </c>
      <c r="S914" s="34">
        <f>R914*1130</f>
        <v>247470</v>
      </c>
      <c r="T914" s="38">
        <f t="shared" si="92"/>
        <v>84750</v>
      </c>
      <c r="U914" s="16">
        <f>LOOKUP(X914, Area!A:A, Area!E:E)</f>
        <v>24</v>
      </c>
      <c r="V914" s="17" t="str">
        <f>LOOKUP(X914, Area!A:A, Area!F:F)</f>
        <v>1회</v>
      </c>
      <c r="W914" s="39" t="str">
        <f>LOOKUP(X914, Area!A:A, Area!C:C)</f>
        <v>PER</v>
      </c>
      <c r="X914" s="4" t="s">
        <v>752</v>
      </c>
      <c r="Y914" s="4" t="s">
        <v>751</v>
      </c>
      <c r="Z914" s="59" t="str">
        <f>IF(Y914 = "", "", IF(LOOKUP(Y914, Hotel!A:A, Hotel!B:B)=0, " ", LOOKUP(Y914, Hotel!A:A, Hotel!B:B)))</f>
        <v xml:space="preserve"> </v>
      </c>
      <c r="AA914" s="4" t="str">
        <f>IF(Y914 = "", "", IF(LOOKUP(Y914, Hotel!A:A, Hotel!C:C)=0, " ", LOOKUP(Y914, Hotel!A:A, Hotel!C:C)))</f>
        <v>http://booking.com/fd380bc7e0ec0b52</v>
      </c>
    </row>
    <row r="915" spans="1:32" x14ac:dyDescent="0.3">
      <c r="A915" s="12" t="str">
        <f>LOOKUP(B915, Nation!B:B, Nation!A:A)</f>
        <v>유럽&amp;중동</v>
      </c>
      <c r="B915" s="24" t="s">
        <v>3229</v>
      </c>
      <c r="C915" s="12" t="str">
        <f>LOOKUP(X915, Area!A:A, Area!B:B)</f>
        <v>겔웨이 베이</v>
      </c>
      <c r="D915" s="24" t="s">
        <v>3226</v>
      </c>
      <c r="E915" s="60" t="s">
        <v>1102</v>
      </c>
      <c r="F915" s="4" t="s">
        <v>3308</v>
      </c>
      <c r="G915" s="18">
        <v>43070</v>
      </c>
      <c r="H915" s="18">
        <v>43073</v>
      </c>
      <c r="I915" s="13" t="s">
        <v>2495</v>
      </c>
      <c r="J915" s="25" t="s">
        <v>2520</v>
      </c>
      <c r="K915" s="47"/>
      <c r="L915" s="26">
        <v>169</v>
      </c>
      <c r="M915" s="26">
        <v>60</v>
      </c>
      <c r="N915" s="14">
        <f t="shared" si="90"/>
        <v>139</v>
      </c>
      <c r="O915" s="15">
        <f>N915*1130</f>
        <v>157070</v>
      </c>
      <c r="P915" s="34"/>
      <c r="Q915" s="34"/>
      <c r="R915" s="35">
        <f t="shared" si="91"/>
        <v>0</v>
      </c>
      <c r="S915" s="34">
        <f>R915*1130</f>
        <v>0</v>
      </c>
      <c r="T915" s="38">
        <f t="shared" si="92"/>
        <v>0</v>
      </c>
      <c r="U915" s="16">
        <f>LOOKUP(X915, Area!A:A, Area!E:E)</f>
        <v>15</v>
      </c>
      <c r="V915" s="17" t="str">
        <f>LOOKUP(X915, Area!A:A, Area!F:F)</f>
        <v>1회</v>
      </c>
      <c r="W915" s="39" t="str">
        <f>LOOKUP(X915, Area!A:A, Area!C:C)</f>
        <v>SNN</v>
      </c>
      <c r="X915" s="3" t="s">
        <v>3227</v>
      </c>
      <c r="Y915" s="3" t="s">
        <v>3230</v>
      </c>
      <c r="Z915" s="59" t="str">
        <f>IF(Y915 = "", "", IF(LOOKUP(Y915, Hotel!A:A, Hotel!B:B)=0, " ", LOOKUP(Y915, Hotel!A:A, Hotel!B:B)))</f>
        <v xml:space="preserve"> </v>
      </c>
      <c r="AA915" s="4" t="str">
        <f>IF(Y915 = "", "", IF(LOOKUP(Y915, Hotel!A:A, Hotel!C:C)=0, " ", LOOKUP(Y915, Hotel!A:A, Hotel!C:C)))</f>
        <v>https://www.hotelscombined.com/Hotel/Oranmore_Lodge_Hotel_Conference_And_Leisure_Centre_Galway.htm</v>
      </c>
    </row>
    <row r="916" spans="1:32" x14ac:dyDescent="0.3">
      <c r="A916" s="12" t="str">
        <f>LOOKUP(B916, Nation!B:B, Nation!A:A)</f>
        <v>북미</v>
      </c>
      <c r="B916" s="12" t="s">
        <v>11</v>
      </c>
      <c r="C916" s="12" t="str">
        <f>LOOKUP(X916, Area!A:A, Area!B:B)</f>
        <v>콜로라도 덴버</v>
      </c>
      <c r="D916" s="12" t="s">
        <v>2783</v>
      </c>
      <c r="E916" s="60" t="s">
        <v>1102</v>
      </c>
      <c r="F916" s="4" t="s">
        <v>3205</v>
      </c>
      <c r="G916" s="18">
        <v>43070</v>
      </c>
      <c r="H916" s="18">
        <v>43072</v>
      </c>
      <c r="I916" s="13" t="s">
        <v>8</v>
      </c>
      <c r="J916" s="13" t="s">
        <v>28</v>
      </c>
      <c r="K916" s="47"/>
      <c r="L916" s="14">
        <v>309</v>
      </c>
      <c r="M916" s="14">
        <v>90</v>
      </c>
      <c r="N916" s="14">
        <f t="shared" si="90"/>
        <v>264</v>
      </c>
      <c r="O916" s="15">
        <f>N916*1130</f>
        <v>298320</v>
      </c>
      <c r="P916" s="35">
        <v>219</v>
      </c>
      <c r="Q916" s="35">
        <v>0</v>
      </c>
      <c r="R916" s="35">
        <f t="shared" si="91"/>
        <v>219</v>
      </c>
      <c r="S916" s="34">
        <f>R916*1130</f>
        <v>247470</v>
      </c>
      <c r="T916" s="38">
        <f t="shared" si="92"/>
        <v>50850</v>
      </c>
      <c r="U916" s="16">
        <f>LOOKUP(X916, Area!A:A, Area!E:E)</f>
        <v>16</v>
      </c>
      <c r="V916" s="17" t="str">
        <f>LOOKUP(X916, Area!A:A, Area!F:F)</f>
        <v>1회</v>
      </c>
      <c r="W916" s="39" t="str">
        <f>LOOKUP(X916, Area!A:A, Area!C:C)</f>
        <v>DEN</v>
      </c>
      <c r="X916" s="3" t="s">
        <v>279</v>
      </c>
      <c r="Y916" s="4" t="s">
        <v>2784</v>
      </c>
      <c r="Z916" s="59" t="str">
        <f>IF(Y916 = "", "", IF(LOOKUP(Y916, Hotel!A:A, Hotel!B:B)=0, " ", LOOKUP(Y916, Hotel!A:A, Hotel!B:B)))</f>
        <v xml:space="preserve"> </v>
      </c>
      <c r="AA916" s="4" t="str">
        <f>IF(Y916 = "", "", IF(LOOKUP(Y916, Hotel!A:A, Hotel!C:C)=0, " ", LOOKUP(Y916, Hotel!A:A, Hotel!C:C)))</f>
        <v>https://www.expedia.co.kr/Denver-Hotels-Sheraton-Denver-Downtown-Hotel.h8398.Hotel-Information</v>
      </c>
    </row>
    <row r="917" spans="1:32" x14ac:dyDescent="0.3">
      <c r="A917" s="12" t="str">
        <f>LOOKUP(B917, Nation!B:B, Nation!A:A)</f>
        <v>유럽&amp;중동</v>
      </c>
      <c r="B917" s="12" t="s">
        <v>196</v>
      </c>
      <c r="C917" s="12" t="str">
        <f>LOOKUP(X917, Area!A:A, Area!B:B)</f>
        <v>마라케시</v>
      </c>
      <c r="D917" s="12" t="s">
        <v>615</v>
      </c>
      <c r="E917" s="60" t="s">
        <v>1102</v>
      </c>
      <c r="F917" s="4" t="s">
        <v>3171</v>
      </c>
      <c r="G917" s="27">
        <v>43072</v>
      </c>
      <c r="H917" s="27">
        <v>43076</v>
      </c>
      <c r="I917" s="13" t="s">
        <v>3170</v>
      </c>
      <c r="J917" s="13" t="s">
        <v>3</v>
      </c>
      <c r="K917" s="47"/>
      <c r="L917" s="14">
        <v>849</v>
      </c>
      <c r="M917" s="14">
        <v>300</v>
      </c>
      <c r="N917" s="14">
        <f t="shared" si="90"/>
        <v>699</v>
      </c>
      <c r="O917" s="15">
        <f>N917*1130</f>
        <v>789870</v>
      </c>
      <c r="P917" s="34"/>
      <c r="Q917" s="34"/>
      <c r="R917" s="35">
        <f t="shared" si="91"/>
        <v>0</v>
      </c>
      <c r="S917" s="34">
        <f>R917*1130</f>
        <v>0</v>
      </c>
      <c r="T917" s="38">
        <f t="shared" si="92"/>
        <v>0</v>
      </c>
      <c r="U917" s="16">
        <f>LOOKUP(X917, Area!A:A, Area!E:E)</f>
        <v>25</v>
      </c>
      <c r="V917" s="17" t="str">
        <f>LOOKUP(X917, Area!A:A, Area!F:F)</f>
        <v>1회</v>
      </c>
      <c r="W917" s="39" t="str">
        <f>LOOKUP(X917, Area!A:A, Area!C:C)</f>
        <v>RAK</v>
      </c>
      <c r="X917" s="4" t="s">
        <v>617</v>
      </c>
      <c r="Y917" s="4" t="s">
        <v>616</v>
      </c>
      <c r="Z917" s="59" t="str">
        <f>IF(Y917 = "", "", IF(LOOKUP(Y917, Hotel!A:A, Hotel!B:B)=0, " ", LOOKUP(Y917, Hotel!A:A, Hotel!B:B)))</f>
        <v xml:space="preserve"> </v>
      </c>
      <c r="AA917" s="4" t="str">
        <f>IF(Y917 = "", "", IF(LOOKUP(Y917, Hotel!A:A, Hotel!C:C)=0, " ", LOOKUP(Y917, Hotel!A:A, Hotel!C:C)))</f>
        <v>http://booking.com/da5b33a7c277d71</v>
      </c>
    </row>
    <row r="918" spans="1:32" x14ac:dyDescent="0.3">
      <c r="A918" s="12" t="str">
        <f>LOOKUP(B918, Nation!B:B, Nation!A:A)</f>
        <v>유럽&amp;중동</v>
      </c>
      <c r="B918" s="24" t="s">
        <v>299</v>
      </c>
      <c r="C918" s="12" t="str">
        <f>LOOKUP(X918, Area!A:A, Area!B:B)</f>
        <v>코르크</v>
      </c>
      <c r="D918" s="24" t="s">
        <v>2638</v>
      </c>
      <c r="E918" s="60" t="s">
        <v>1102</v>
      </c>
      <c r="F918" s="4" t="s">
        <v>3169</v>
      </c>
      <c r="G918" s="27">
        <v>43072</v>
      </c>
      <c r="H918" s="27">
        <v>43074</v>
      </c>
      <c r="I918" s="25" t="s">
        <v>3170</v>
      </c>
      <c r="J918" s="25" t="s">
        <v>28</v>
      </c>
      <c r="K918" s="50"/>
      <c r="L918" s="26">
        <v>149</v>
      </c>
      <c r="M918" s="26">
        <v>60</v>
      </c>
      <c r="N918" s="14">
        <f t="shared" si="90"/>
        <v>119</v>
      </c>
      <c r="O918" s="15">
        <f>N918*1130</f>
        <v>134470</v>
      </c>
      <c r="P918" s="34"/>
      <c r="Q918" s="34"/>
      <c r="R918" s="35">
        <f t="shared" si="91"/>
        <v>0</v>
      </c>
      <c r="S918" s="34">
        <f>R918*1130</f>
        <v>0</v>
      </c>
      <c r="T918" s="38">
        <f t="shared" si="92"/>
        <v>0</v>
      </c>
      <c r="U918" s="16">
        <f>LOOKUP(X918, Area!A:A, Area!E:E)</f>
        <v>15</v>
      </c>
      <c r="V918" s="17" t="str">
        <f>LOOKUP(X918, Area!A:A, Area!F:F)</f>
        <v>1회</v>
      </c>
      <c r="W918" s="39" t="str">
        <f>LOOKUP(X918, Area!A:A, Area!C:C)</f>
        <v>ORK</v>
      </c>
      <c r="X918" s="3" t="s">
        <v>2639</v>
      </c>
      <c r="Y918" s="3" t="s">
        <v>2640</v>
      </c>
      <c r="Z918" s="59" t="str">
        <f>IF(Y918 = "", "", IF(LOOKUP(Y918, Hotel!A:A, Hotel!B:B)=0, " ", LOOKUP(Y918, Hotel!A:A, Hotel!B:B)))</f>
        <v xml:space="preserve"> </v>
      </c>
      <c r="AA918" s="4" t="str">
        <f>IF(Y918 = "", "", IF(LOOKUP(Y918, Hotel!A:A, Hotel!C:C)=0, " ", LOOKUP(Y918, Hotel!A:A, Hotel!C:C)))</f>
        <v>http://booking.com/eef6eb3601ee</v>
      </c>
    </row>
    <row r="919" spans="1:32" x14ac:dyDescent="0.3">
      <c r="A919" s="12" t="str">
        <f>LOOKUP(B919, Nation!B:B, Nation!A:A)</f>
        <v>유럽&amp;중동</v>
      </c>
      <c r="B919" s="12" t="s">
        <v>0</v>
      </c>
      <c r="C919" s="12" t="str">
        <f>LOOKUP(X919, Area!A:A, Area!B:B)</f>
        <v>두바이</v>
      </c>
      <c r="D919" s="24" t="s">
        <v>2753</v>
      </c>
      <c r="E919" s="60" t="s">
        <v>1102</v>
      </c>
      <c r="F919" s="4" t="s">
        <v>4038</v>
      </c>
      <c r="G919" s="18">
        <v>43074</v>
      </c>
      <c r="H919" s="18">
        <v>43078</v>
      </c>
      <c r="I919" s="13" t="s">
        <v>4022</v>
      </c>
      <c r="J919" s="25" t="s">
        <v>12</v>
      </c>
      <c r="K919" s="42"/>
      <c r="L919" s="14">
        <v>1339</v>
      </c>
      <c r="M919" s="14">
        <v>480</v>
      </c>
      <c r="N919" s="14">
        <f t="shared" si="90"/>
        <v>1099</v>
      </c>
      <c r="O919" s="15">
        <f>N919*1130</f>
        <v>1241870</v>
      </c>
      <c r="P919" s="34"/>
      <c r="Q919" s="34"/>
      <c r="R919" s="35"/>
      <c r="S919" s="34"/>
      <c r="T919" s="38"/>
      <c r="U919" s="16">
        <f>LOOKUP(X919, Area!A:A, Area!E:E)</f>
        <v>10</v>
      </c>
      <c r="V919" s="17" t="str">
        <f>LOOKUP(X919, Area!A:A, Area!F:F)</f>
        <v>직항</v>
      </c>
      <c r="W919" s="39" t="str">
        <f>LOOKUP(X919, Area!A:A, Area!C:C)</f>
        <v>DXB</v>
      </c>
      <c r="X919" s="3" t="s">
        <v>2752</v>
      </c>
      <c r="Y919" s="3" t="s">
        <v>2575</v>
      </c>
      <c r="Z919" s="59" t="str">
        <f>IF(Y919 = "", "", IF(LOOKUP(Y919, Hotel!A:A, Hotel!B:B)=0, " ", LOOKUP(Y919, Hotel!A:A, Hotel!B:B)))</f>
        <v xml:space="preserve"> </v>
      </c>
      <c r="AA919" s="4" t="str">
        <f>IF(Y919 = "", "", IF(LOOKUP(Y919, Hotel!A:A, Hotel!C:C)=0, " ", LOOKUP(Y919, Hotel!A:A, Hotel!C:C)))</f>
        <v>http://booking.com/dbb7699048ffd1f6</v>
      </c>
      <c r="AF919" t="s">
        <v>3572</v>
      </c>
    </row>
    <row r="920" spans="1:32" x14ac:dyDescent="0.3">
      <c r="A920" s="12" t="str">
        <f>LOOKUP(B920, Nation!B:B, Nation!A:A)</f>
        <v>오세아니아</v>
      </c>
      <c r="B920" s="12" t="s">
        <v>7</v>
      </c>
      <c r="C920" s="12" t="str">
        <f>LOOKUP(X920, Area!A:A, Area!B:B)</f>
        <v>빅토리아 멜버른</v>
      </c>
      <c r="D920" s="12" t="s">
        <v>2548</v>
      </c>
      <c r="E920" s="60" t="s">
        <v>1102</v>
      </c>
      <c r="F920" s="4" t="s">
        <v>3220</v>
      </c>
      <c r="G920" s="18">
        <v>43074</v>
      </c>
      <c r="H920" s="18">
        <v>43077</v>
      </c>
      <c r="I920" s="13" t="s">
        <v>2508</v>
      </c>
      <c r="J920" s="13" t="s">
        <v>12</v>
      </c>
      <c r="K920" s="47"/>
      <c r="L920" s="14">
        <v>399</v>
      </c>
      <c r="M920" s="14">
        <v>120</v>
      </c>
      <c r="N920" s="14">
        <f t="shared" si="90"/>
        <v>339</v>
      </c>
      <c r="O920" s="15">
        <f>N920*1130</f>
        <v>383070</v>
      </c>
      <c r="P920" s="35">
        <v>249</v>
      </c>
      <c r="Q920" s="35">
        <v>60</v>
      </c>
      <c r="R920" s="35">
        <f t="shared" ref="R920:R939" si="93">(((P920*2)-Q920)/2)</f>
        <v>219</v>
      </c>
      <c r="S920" s="34">
        <f>R920*1130</f>
        <v>247470</v>
      </c>
      <c r="T920" s="38">
        <f t="shared" ref="T920:T939" si="94">IF(R920&gt;0, O920-S920, 0)</f>
        <v>135600</v>
      </c>
      <c r="U920" s="16">
        <f>LOOKUP(X920, Area!A:A, Area!E:E)</f>
        <v>13</v>
      </c>
      <c r="V920" s="17" t="str">
        <f>LOOKUP(X920, Area!A:A, Area!F:F)</f>
        <v>1회</v>
      </c>
      <c r="W920" s="39" t="str">
        <f>LOOKUP(X920, Area!A:A, Area!C:C)</f>
        <v>MEL</v>
      </c>
      <c r="X920" s="4" t="s">
        <v>632</v>
      </c>
      <c r="Y920" s="4" t="s">
        <v>631</v>
      </c>
      <c r="Z920" s="59" t="str">
        <f>IF(Y920 = "", "", IF(LOOKUP(Y920, Hotel!A:A, Hotel!B:B)=0, " ", LOOKUP(Y920, Hotel!A:A, Hotel!B:B)))</f>
        <v xml:space="preserve"> </v>
      </c>
      <c r="AA920" s="4" t="str">
        <f>IF(Y920 = "", "", IF(LOOKUP(Y920, Hotel!A:A, Hotel!C:C)=0, " ", LOOKUP(Y920, Hotel!A:A, Hotel!C:C)))</f>
        <v>http://booking.com/2d13d946ea157d</v>
      </c>
      <c r="AF920" t="s">
        <v>3572</v>
      </c>
    </row>
    <row r="921" spans="1:32" x14ac:dyDescent="0.3">
      <c r="A921" s="12" t="str">
        <f>LOOKUP(B921, Nation!B:B, Nation!A:A)</f>
        <v>오세아니아</v>
      </c>
      <c r="B921" s="12" t="s">
        <v>7</v>
      </c>
      <c r="C921" s="12" t="str">
        <f>LOOKUP(X921, Area!A:A, Area!B:B)</f>
        <v>빅토리아 멜버른</v>
      </c>
      <c r="D921" s="12" t="s">
        <v>2781</v>
      </c>
      <c r="E921" s="60" t="s">
        <v>1102</v>
      </c>
      <c r="F921" s="4" t="s">
        <v>3219</v>
      </c>
      <c r="G921" s="18">
        <v>43074</v>
      </c>
      <c r="H921" s="18">
        <v>43079</v>
      </c>
      <c r="I921" s="13" t="s">
        <v>2508</v>
      </c>
      <c r="J921" s="13" t="s">
        <v>78</v>
      </c>
      <c r="K921" s="47"/>
      <c r="L921" s="14">
        <v>679</v>
      </c>
      <c r="M921" s="14">
        <v>240</v>
      </c>
      <c r="N921" s="14">
        <f t="shared" si="90"/>
        <v>559</v>
      </c>
      <c r="O921" s="15">
        <f>N921*1130</f>
        <v>631670</v>
      </c>
      <c r="P921" s="34"/>
      <c r="Q921" s="34"/>
      <c r="R921" s="35">
        <f t="shared" si="93"/>
        <v>0</v>
      </c>
      <c r="S921" s="34">
        <f>R921*1130</f>
        <v>0</v>
      </c>
      <c r="T921" s="38">
        <f t="shared" si="94"/>
        <v>0</v>
      </c>
      <c r="U921" s="16">
        <f>LOOKUP(X921, Area!A:A, Area!E:E)</f>
        <v>13</v>
      </c>
      <c r="V921" s="17" t="str">
        <f>LOOKUP(X921, Area!A:A, Area!F:F)</f>
        <v>1회</v>
      </c>
      <c r="W921" s="39" t="str">
        <f>LOOKUP(X921, Area!A:A, Area!C:C)</f>
        <v>MEL</v>
      </c>
      <c r="X921" s="3" t="s">
        <v>632</v>
      </c>
      <c r="Y921" s="4" t="s">
        <v>634</v>
      </c>
      <c r="Z921" s="59">
        <f>IF(Y921 = "", "", IF(LOOKUP(Y921, Hotel!A:A, Hotel!B:B)=0, " ", LOOKUP(Y921, Hotel!A:A, Hotel!B:B)))</f>
        <v>4.5</v>
      </c>
      <c r="AA921" s="4" t="str">
        <f>IF(Y921 = "", "", IF(LOOKUP(Y921, Hotel!A:A, Hotel!C:C)=0, " ", LOOKUP(Y921, Hotel!A:A, Hotel!C:C)))</f>
        <v>http://booking.com/b35b201cb7933</v>
      </c>
      <c r="AF921" t="s">
        <v>3572</v>
      </c>
    </row>
    <row r="922" spans="1:32" x14ac:dyDescent="0.3">
      <c r="A922" s="12" t="str">
        <f>LOOKUP(B922, Nation!B:B, Nation!A:A)</f>
        <v>유럽&amp;중동</v>
      </c>
      <c r="B922" s="12" t="s">
        <v>0</v>
      </c>
      <c r="C922" s="12" t="str">
        <f>LOOKUP(X922, Area!A:A, Area!B:B)</f>
        <v>두바이</v>
      </c>
      <c r="D922" s="12" t="s">
        <v>2527</v>
      </c>
      <c r="E922" s="60" t="s">
        <v>1102</v>
      </c>
      <c r="F922" s="4" t="s">
        <v>3172</v>
      </c>
      <c r="G922" s="27">
        <v>43075</v>
      </c>
      <c r="H922" s="27">
        <v>43078</v>
      </c>
      <c r="I922" s="25" t="s">
        <v>8</v>
      </c>
      <c r="J922" s="13" t="s">
        <v>12</v>
      </c>
      <c r="K922" s="47"/>
      <c r="L922" s="14">
        <v>489</v>
      </c>
      <c r="M922" s="14">
        <v>180</v>
      </c>
      <c r="N922" s="14">
        <f t="shared" si="90"/>
        <v>399</v>
      </c>
      <c r="O922" s="15">
        <f>N922*1130</f>
        <v>450870</v>
      </c>
      <c r="P922" s="35">
        <v>349</v>
      </c>
      <c r="Q922" s="35">
        <v>0</v>
      </c>
      <c r="R922" s="35">
        <f t="shared" si="93"/>
        <v>349</v>
      </c>
      <c r="S922" s="34">
        <f>R922*1130</f>
        <v>394370</v>
      </c>
      <c r="T922" s="38">
        <f t="shared" si="94"/>
        <v>56500</v>
      </c>
      <c r="U922" s="16">
        <f>LOOKUP(X922, Area!A:A, Area!E:E)</f>
        <v>10</v>
      </c>
      <c r="V922" s="17" t="str">
        <f>LOOKUP(X922, Area!A:A, Area!F:F)</f>
        <v>직항</v>
      </c>
      <c r="W922" s="39" t="str">
        <f>LOOKUP(X922, Area!A:A, Area!C:C)</f>
        <v>DXB</v>
      </c>
      <c r="X922" s="4" t="s">
        <v>292</v>
      </c>
      <c r="Y922" s="4" t="s">
        <v>291</v>
      </c>
      <c r="Z922" s="59" t="str">
        <f>IF(Y922 = "", "", IF(LOOKUP(Y922, Hotel!A:A, Hotel!B:B)=0, " ", LOOKUP(Y922, Hotel!A:A, Hotel!B:B)))</f>
        <v xml:space="preserve"> </v>
      </c>
      <c r="AA922" s="4" t="str">
        <f>IF(Y922 = "", "", IF(LOOKUP(Y922, Hotel!A:A, Hotel!C:C)=0, " ", LOOKUP(Y922, Hotel!A:A, Hotel!C:C)))</f>
        <v>http://booking.com/059c9c0be3ebe</v>
      </c>
      <c r="AF922" t="s">
        <v>3572</v>
      </c>
    </row>
    <row r="923" spans="1:32" x14ac:dyDescent="0.3">
      <c r="A923" s="12" t="str">
        <f>LOOKUP(B923, Nation!B:B, Nation!A:A)</f>
        <v>중앙아메리카</v>
      </c>
      <c r="B923" s="12" t="s">
        <v>866</v>
      </c>
      <c r="C923" s="12" t="str">
        <f>LOOKUP(X923, Area!A:A, Area!B:B)</f>
        <v>리베리아</v>
      </c>
      <c r="D923" s="12" t="s">
        <v>2530</v>
      </c>
      <c r="E923" s="60" t="s">
        <v>1102</v>
      </c>
      <c r="F923" s="4" t="s">
        <v>3134</v>
      </c>
      <c r="G923" s="18">
        <v>43076</v>
      </c>
      <c r="H923" s="18">
        <v>43082</v>
      </c>
      <c r="I923" s="13" t="s">
        <v>18</v>
      </c>
      <c r="J923" s="13" t="s">
        <v>32</v>
      </c>
      <c r="K923" s="47"/>
      <c r="L923" s="14">
        <v>1189</v>
      </c>
      <c r="M923" s="14">
        <v>450</v>
      </c>
      <c r="N923" s="14">
        <f t="shared" si="90"/>
        <v>964</v>
      </c>
      <c r="O923" s="15">
        <f>N923*1130</f>
        <v>1089320</v>
      </c>
      <c r="P923" s="34"/>
      <c r="Q923" s="34"/>
      <c r="R923" s="35">
        <f t="shared" si="93"/>
        <v>0</v>
      </c>
      <c r="S923" s="34">
        <f>R923*1130</f>
        <v>0</v>
      </c>
      <c r="T923" s="38">
        <f t="shared" si="94"/>
        <v>0</v>
      </c>
      <c r="U923" s="16">
        <f>LOOKUP(X923, Area!A:A, Area!E:E)</f>
        <v>58</v>
      </c>
      <c r="V923" s="17" t="str">
        <f>LOOKUP(X923, Area!A:A, Area!F:F)</f>
        <v>2회</v>
      </c>
      <c r="W923" s="39" t="str">
        <f>LOOKUP(X923, Area!A:A, Area!C:C)</f>
        <v>LIR</v>
      </c>
      <c r="X923" s="4" t="s">
        <v>2197</v>
      </c>
      <c r="Y923" s="4" t="s">
        <v>994</v>
      </c>
      <c r="Z923" s="59">
        <f>IF(Y923 = "", "", IF(LOOKUP(Y923, Hotel!A:A, Hotel!B:B)=0, " ", LOOKUP(Y923, Hotel!A:A, Hotel!B:B)))</f>
        <v>5</v>
      </c>
      <c r="AA923" s="4" t="str">
        <f>IF(Y923 = "", "", IF(LOOKUP(Y923, Hotel!A:A, Hotel!C:C)=0, " ", LOOKUP(Y923, Hotel!A:A, Hotel!C:C)))</f>
        <v>http://booking.com/a1dcc8d9e573</v>
      </c>
      <c r="AF923" t="s">
        <v>3572</v>
      </c>
    </row>
    <row r="924" spans="1:32" x14ac:dyDescent="0.3">
      <c r="A924" s="12" t="str">
        <f>LOOKUP(B924, Nation!B:B, Nation!A:A)</f>
        <v>북미</v>
      </c>
      <c r="B924" s="12" t="s">
        <v>11</v>
      </c>
      <c r="C924" s="12" t="str">
        <f>LOOKUP(X924, Area!A:A, Area!B:B)</f>
        <v>켈리포니아 애너하임</v>
      </c>
      <c r="D924" s="12" t="s">
        <v>2586</v>
      </c>
      <c r="E924" s="60" t="s">
        <v>1102</v>
      </c>
      <c r="F924" s="4" t="s">
        <v>3206</v>
      </c>
      <c r="G924" s="18">
        <v>43076</v>
      </c>
      <c r="H924" s="18">
        <v>43079</v>
      </c>
      <c r="I924" s="13" t="s">
        <v>18</v>
      </c>
      <c r="J924" s="13" t="s">
        <v>12</v>
      </c>
      <c r="K924" s="47"/>
      <c r="L924" s="14">
        <v>759</v>
      </c>
      <c r="M924" s="14">
        <v>270</v>
      </c>
      <c r="N924" s="14">
        <f t="shared" si="90"/>
        <v>624</v>
      </c>
      <c r="O924" s="15">
        <f>N924*1130</f>
        <v>705120</v>
      </c>
      <c r="P924" s="34"/>
      <c r="Q924" s="34"/>
      <c r="R924" s="35">
        <f t="shared" si="93"/>
        <v>0</v>
      </c>
      <c r="S924" s="34">
        <f>R924*1130</f>
        <v>0</v>
      </c>
      <c r="T924" s="38">
        <f t="shared" si="94"/>
        <v>0</v>
      </c>
      <c r="U924" s="16">
        <f>LOOKUP(X924, Area!A:A, Area!E:E)</f>
        <v>15</v>
      </c>
      <c r="V924" s="17" t="str">
        <f>LOOKUP(X924, Area!A:A, Area!F:F)</f>
        <v>1회</v>
      </c>
      <c r="W924" s="39" t="str">
        <f>LOOKUP(X924, Area!A:A, Area!C:C)</f>
        <v>SNA</v>
      </c>
      <c r="X924" s="4" t="s">
        <v>23</v>
      </c>
      <c r="Y924" s="4" t="s">
        <v>2676</v>
      </c>
      <c r="Z924" s="59" t="str">
        <f>IF(Y924 = "", "", IF(LOOKUP(Y924, Hotel!A:A, Hotel!B:B)=0, " ", LOOKUP(Y924, Hotel!A:A, Hotel!B:B)))</f>
        <v xml:space="preserve"> </v>
      </c>
      <c r="AA924" s="4" t="str">
        <f>IF(Y924 = "", "", IF(LOOKUP(Y924, Hotel!A:A, Hotel!C:C)=0, " ", LOOKUP(Y924, Hotel!A:A, Hotel!C:C)))</f>
        <v>http://booking.com/bf9ef97b85f19ae4f</v>
      </c>
      <c r="AF924" t="s">
        <v>3572</v>
      </c>
    </row>
    <row r="925" spans="1:32" x14ac:dyDescent="0.3">
      <c r="A925" s="12" t="str">
        <f>LOOKUP(B925, Nation!B:B, Nation!A:A)</f>
        <v>오세아니아</v>
      </c>
      <c r="B925" s="12" t="s">
        <v>7</v>
      </c>
      <c r="C925" s="12" t="str">
        <f>LOOKUP(X925, Area!A:A, Area!B:B)</f>
        <v>웨스턴오스트레일리아 퍼스</v>
      </c>
      <c r="D925" s="12" t="s">
        <v>2570</v>
      </c>
      <c r="E925" s="60" t="s">
        <v>1102</v>
      </c>
      <c r="F925" s="4" t="s">
        <v>3221</v>
      </c>
      <c r="G925" s="18">
        <v>43076</v>
      </c>
      <c r="H925" s="18">
        <v>43079</v>
      </c>
      <c r="I925" s="13" t="s">
        <v>18</v>
      </c>
      <c r="J925" s="13" t="s">
        <v>12</v>
      </c>
      <c r="K925" s="47"/>
      <c r="L925" s="14">
        <v>399</v>
      </c>
      <c r="M925" s="14">
        <v>120</v>
      </c>
      <c r="N925" s="14">
        <f t="shared" si="90"/>
        <v>339</v>
      </c>
      <c r="O925" s="15">
        <f>N925*1130</f>
        <v>383070</v>
      </c>
      <c r="P925" s="35">
        <v>319</v>
      </c>
      <c r="Q925" s="35">
        <v>60</v>
      </c>
      <c r="R925" s="35">
        <f t="shared" si="93"/>
        <v>289</v>
      </c>
      <c r="S925" s="34">
        <f>R925*1130</f>
        <v>326570</v>
      </c>
      <c r="T925" s="38">
        <f t="shared" si="94"/>
        <v>56500</v>
      </c>
      <c r="U925" s="16">
        <f>LOOKUP(X925, Area!A:A, Area!E:E)</f>
        <v>24</v>
      </c>
      <c r="V925" s="17" t="str">
        <f>LOOKUP(X925, Area!A:A, Area!F:F)</f>
        <v>1회</v>
      </c>
      <c r="W925" s="39" t="str">
        <f>LOOKUP(X925, Area!A:A, Area!C:C)</f>
        <v>PER</v>
      </c>
      <c r="X925" s="4" t="s">
        <v>752</v>
      </c>
      <c r="Y925" s="4" t="s">
        <v>179</v>
      </c>
      <c r="Z925" s="59" t="str">
        <f>IF(Y925 = "", "", IF(LOOKUP(Y925, Hotel!A:A, Hotel!B:B)=0, " ", LOOKUP(Y925, Hotel!A:A, Hotel!B:B)))</f>
        <v xml:space="preserve"> </v>
      </c>
      <c r="AA925" s="4" t="str">
        <f>IF(Y925 = "", "", IF(LOOKUP(Y925, Hotel!A:A, Hotel!C:C)=0, " ", LOOKUP(Y925, Hotel!A:A, Hotel!C:C)))</f>
        <v>http://booking.com/40c0174a69c498e</v>
      </c>
      <c r="AF925" t="s">
        <v>3572</v>
      </c>
    </row>
    <row r="926" spans="1:32" x14ac:dyDescent="0.3">
      <c r="A926" s="12" t="str">
        <f>LOOKUP(B926, Nation!B:B, Nation!A:A)</f>
        <v>유럽&amp;중동</v>
      </c>
      <c r="B926" s="12" t="s">
        <v>196</v>
      </c>
      <c r="C926" s="12" t="str">
        <f>LOOKUP(X926, Area!A:A, Area!B:B)</f>
        <v>카사블랑카</v>
      </c>
      <c r="D926" s="12" t="s">
        <v>197</v>
      </c>
      <c r="E926" s="60" t="s">
        <v>1102</v>
      </c>
      <c r="F926" s="4" t="s">
        <v>3174</v>
      </c>
      <c r="G926" s="27">
        <v>43076</v>
      </c>
      <c r="H926" s="27">
        <v>43080</v>
      </c>
      <c r="I926" s="25" t="s">
        <v>3173</v>
      </c>
      <c r="J926" s="13" t="s">
        <v>3</v>
      </c>
      <c r="K926" s="47"/>
      <c r="L926" s="14">
        <v>879</v>
      </c>
      <c r="M926" s="14">
        <v>300</v>
      </c>
      <c r="N926" s="14">
        <f t="shared" si="90"/>
        <v>729</v>
      </c>
      <c r="O926" s="15">
        <f>N926*1130</f>
        <v>823770</v>
      </c>
      <c r="P926" s="34"/>
      <c r="Q926" s="34"/>
      <c r="R926" s="35">
        <f t="shared" si="93"/>
        <v>0</v>
      </c>
      <c r="S926" s="34">
        <f>R926*1130</f>
        <v>0</v>
      </c>
      <c r="T926" s="38">
        <f t="shared" si="94"/>
        <v>0</v>
      </c>
      <c r="U926" s="16">
        <f>LOOKUP(X926, Area!A:A, Area!E:E)</f>
        <v>16</v>
      </c>
      <c r="V926" s="17" t="str">
        <f>LOOKUP(X926, Area!A:A, Area!F:F)</f>
        <v>1회</v>
      </c>
      <c r="W926" s="39" t="str">
        <f>LOOKUP(X926, Area!A:A, Area!C:C)</f>
        <v>CMN</v>
      </c>
      <c r="X926" s="4" t="s">
        <v>199</v>
      </c>
      <c r="Y926" s="4" t="s">
        <v>198</v>
      </c>
      <c r="Z926" s="59" t="str">
        <f>IF(Y926 = "", "", IF(LOOKUP(Y926, Hotel!A:A, Hotel!B:B)=0, " ", LOOKUP(Y926, Hotel!A:A, Hotel!B:B)))</f>
        <v xml:space="preserve"> </v>
      </c>
      <c r="AA926" s="4" t="str">
        <f>IF(Y926 = "", "", IF(LOOKUP(Y926, Hotel!A:A, Hotel!C:C)=0, " ", LOOKUP(Y926, Hotel!A:A, Hotel!C:C)))</f>
        <v>http://booking.com/705bf1f1266458a8</v>
      </c>
      <c r="AF926" t="s">
        <v>3572</v>
      </c>
    </row>
    <row r="927" spans="1:32" x14ac:dyDescent="0.3">
      <c r="A927" s="12" t="str">
        <f>LOOKUP(B927, Nation!B:B, Nation!A:A)</f>
        <v>북미</v>
      </c>
      <c r="B927" s="12" t="s">
        <v>11</v>
      </c>
      <c r="C927" s="12" t="str">
        <f>LOOKUP(X927, Area!A:A, Area!B:B)</f>
        <v>오레곤 선리버</v>
      </c>
      <c r="D927" s="12" t="s">
        <v>2565</v>
      </c>
      <c r="E927" s="60" t="s">
        <v>1102</v>
      </c>
      <c r="F927" s="4" t="s">
        <v>3275</v>
      </c>
      <c r="G927" s="18">
        <v>43076</v>
      </c>
      <c r="H927" s="18">
        <v>43079</v>
      </c>
      <c r="I927" s="13" t="s">
        <v>18</v>
      </c>
      <c r="J927" s="13" t="s">
        <v>12</v>
      </c>
      <c r="K927" s="47"/>
      <c r="L927" s="14">
        <v>419</v>
      </c>
      <c r="M927" s="14">
        <v>150</v>
      </c>
      <c r="N927" s="14">
        <f t="shared" si="90"/>
        <v>344</v>
      </c>
      <c r="O927" s="15">
        <f>N927*1130</f>
        <v>388720</v>
      </c>
      <c r="P927" s="34"/>
      <c r="Q927" s="34"/>
      <c r="R927" s="35">
        <f t="shared" si="93"/>
        <v>0</v>
      </c>
      <c r="S927" s="34">
        <f>R927*1130</f>
        <v>0</v>
      </c>
      <c r="T927" s="38">
        <f t="shared" si="94"/>
        <v>0</v>
      </c>
      <c r="U927" s="16">
        <f>LOOKUP(X927, Area!A:A, Area!E:E)</f>
        <v>11</v>
      </c>
      <c r="V927" s="17" t="str">
        <f>LOOKUP(X927, Area!A:A, Area!F:F)</f>
        <v>직항</v>
      </c>
      <c r="W927" s="39" t="str">
        <f>LOOKUP(X927, Area!A:A, Area!C:C)</f>
        <v>HNL</v>
      </c>
      <c r="X927" s="4" t="s">
        <v>968</v>
      </c>
      <c r="Y927" s="4" t="s">
        <v>967</v>
      </c>
      <c r="Z927" s="59" t="str">
        <f>IF(Y927 = "", "", IF(LOOKUP(Y927, Hotel!A:A, Hotel!B:B)=0, " ", LOOKUP(Y927, Hotel!A:A, Hotel!B:B)))</f>
        <v xml:space="preserve"> </v>
      </c>
      <c r="AA927" s="4" t="str">
        <f>IF(Y927 = "", "", IF(LOOKUP(Y927, Hotel!A:A, Hotel!C:C)=0, " ", LOOKUP(Y927, Hotel!A:A, Hotel!C:C)))</f>
        <v>http://booking.com/033ea69778071a9</v>
      </c>
      <c r="AF927" t="s">
        <v>3572</v>
      </c>
    </row>
    <row r="928" spans="1:32" x14ac:dyDescent="0.3">
      <c r="A928" s="12" t="str">
        <f>LOOKUP(B928, Nation!B:B, Nation!A:A)</f>
        <v>유럽&amp;중동</v>
      </c>
      <c r="B928" s="24" t="s">
        <v>55</v>
      </c>
      <c r="C928" s="12" t="str">
        <f>LOOKUP(X928, Area!A:A, Area!B:B)</f>
        <v>부다페스트</v>
      </c>
      <c r="D928" s="24" t="s">
        <v>2547</v>
      </c>
      <c r="E928" s="60" t="s">
        <v>1102</v>
      </c>
      <c r="F928" s="4" t="s">
        <v>4039</v>
      </c>
      <c r="G928" s="18">
        <v>43077</v>
      </c>
      <c r="H928" s="18">
        <v>43080</v>
      </c>
      <c r="I928" s="25" t="s">
        <v>8</v>
      </c>
      <c r="J928" s="25" t="s">
        <v>12</v>
      </c>
      <c r="K928" s="42"/>
      <c r="L928" s="14">
        <v>289</v>
      </c>
      <c r="M928" s="14">
        <v>90</v>
      </c>
      <c r="N928" s="14">
        <f t="shared" si="90"/>
        <v>244</v>
      </c>
      <c r="O928" s="15">
        <f>N928*1130</f>
        <v>275720</v>
      </c>
      <c r="P928" s="35">
        <v>199</v>
      </c>
      <c r="Q928" s="35">
        <v>60</v>
      </c>
      <c r="R928" s="35">
        <f t="shared" si="93"/>
        <v>169</v>
      </c>
      <c r="S928" s="34">
        <f>R928*1130</f>
        <v>190970</v>
      </c>
      <c r="T928" s="38">
        <f t="shared" si="94"/>
        <v>84750</v>
      </c>
      <c r="U928" s="16">
        <f>LOOKUP(X928, Area!A:A, Area!E:E)</f>
        <v>14</v>
      </c>
      <c r="V928" s="17" t="str">
        <f>LOOKUP(X928, Area!A:A, Area!F:F)</f>
        <v>1회</v>
      </c>
      <c r="W928" s="39" t="str">
        <f>LOOKUP(X928, Area!A:A, Area!C:C)</f>
        <v>BUD</v>
      </c>
      <c r="X928" s="3" t="s">
        <v>156</v>
      </c>
      <c r="Y928" s="3" t="s">
        <v>160</v>
      </c>
      <c r="Z928" s="59">
        <f>IF(Y928 = "", "", IF(LOOKUP(Y928, Hotel!A:A, Hotel!B:B)=0, " ", LOOKUP(Y928, Hotel!A:A, Hotel!B:B)))</f>
        <v>4</v>
      </c>
      <c r="AA928" s="4" t="str">
        <f>IF(Y928 = "", "", IF(LOOKUP(Y928, Hotel!A:A, Hotel!C:C)=0, " ", LOOKUP(Y928, Hotel!A:A, Hotel!C:C)))</f>
        <v>http://booking.com/57737c0948ba8e</v>
      </c>
      <c r="AF928" t="s">
        <v>3572</v>
      </c>
    </row>
    <row r="929" spans="1:32" x14ac:dyDescent="0.3">
      <c r="A929" s="12" t="str">
        <f>LOOKUP(B929, Nation!B:B, Nation!A:A)</f>
        <v>케리비안&amp;멕시코</v>
      </c>
      <c r="B929" s="3" t="s">
        <v>332</v>
      </c>
      <c r="C929" s="12" t="str">
        <f>LOOKUP(X929, Area!A:A, Area!B:B)</f>
        <v>파하르도</v>
      </c>
      <c r="D929" s="3" t="s">
        <v>3715</v>
      </c>
      <c r="E929" s="60" t="s">
        <v>1102</v>
      </c>
      <c r="F929" s="4" t="s">
        <v>3897</v>
      </c>
      <c r="G929" s="27">
        <v>43077</v>
      </c>
      <c r="H929" s="27">
        <v>43080</v>
      </c>
      <c r="I929" s="25" t="s">
        <v>3891</v>
      </c>
      <c r="J929" s="25" t="s">
        <v>12</v>
      </c>
      <c r="K929" s="51"/>
      <c r="L929" s="45">
        <v>369</v>
      </c>
      <c r="M929" s="45">
        <v>120</v>
      </c>
      <c r="N929" s="14">
        <f t="shared" si="90"/>
        <v>309</v>
      </c>
      <c r="O929" s="15">
        <f>N929*1130</f>
        <v>349170</v>
      </c>
      <c r="P929" s="35"/>
      <c r="Q929" s="35">
        <v>0</v>
      </c>
      <c r="R929" s="35">
        <f t="shared" si="93"/>
        <v>0</v>
      </c>
      <c r="S929" s="34">
        <f>R929*1130</f>
        <v>0</v>
      </c>
      <c r="T929" s="38">
        <f t="shared" si="94"/>
        <v>0</v>
      </c>
      <c r="U929" s="16">
        <f>LOOKUP(X929, Area!A:A, Area!E:E)</f>
        <v>31</v>
      </c>
      <c r="V929" s="17" t="str">
        <f>LOOKUP(X929, Area!A:A, Area!F:F)</f>
        <v>2회</v>
      </c>
      <c r="W929" s="39" t="str">
        <f>LOOKUP(X929, Area!A:A, Area!C:C)</f>
        <v>SJU</v>
      </c>
      <c r="X929" s="3" t="s">
        <v>334</v>
      </c>
      <c r="Y929" s="4" t="s">
        <v>333</v>
      </c>
      <c r="Z929" s="59" t="str">
        <f>IF(Y929 = "", "", IF(LOOKUP(Y929, Hotel!A:A, Hotel!B:B)=0, " ", LOOKUP(Y929, Hotel!A:A, Hotel!B:B)))</f>
        <v xml:space="preserve"> </v>
      </c>
      <c r="AA929" s="4" t="str">
        <f>IF(Y929 = "", "", IF(LOOKUP(Y929, Hotel!A:A, Hotel!C:C)=0, " ", LOOKUP(Y929, Hotel!A:A, Hotel!C:C)))</f>
        <v>http://booking.com/d345f960ab2c931</v>
      </c>
      <c r="AF929" t="s">
        <v>3572</v>
      </c>
    </row>
    <row r="930" spans="1:32" x14ac:dyDescent="0.3">
      <c r="A930" s="12" t="str">
        <f>LOOKUP(B930, Nation!B:B, Nation!A:A)</f>
        <v>유럽&amp;중동</v>
      </c>
      <c r="B930" s="12" t="s">
        <v>958</v>
      </c>
      <c r="C930" s="12" t="str">
        <f>LOOKUP(X930, Area!A:A, Area!B:B)</f>
        <v>스톡홀롬</v>
      </c>
      <c r="D930" s="12" t="s">
        <v>962</v>
      </c>
      <c r="E930" s="60" t="s">
        <v>1102</v>
      </c>
      <c r="F930" s="4" t="s">
        <v>3175</v>
      </c>
      <c r="G930" s="27">
        <v>43077</v>
      </c>
      <c r="H930" s="27">
        <v>43080</v>
      </c>
      <c r="I930" s="13" t="s">
        <v>3176</v>
      </c>
      <c r="J930" s="13" t="s">
        <v>12</v>
      </c>
      <c r="K930" s="47"/>
      <c r="L930" s="14">
        <v>289</v>
      </c>
      <c r="M930" s="14">
        <v>90</v>
      </c>
      <c r="N930" s="14">
        <f t="shared" si="90"/>
        <v>244</v>
      </c>
      <c r="O930" s="15">
        <f>N930*1130</f>
        <v>275720</v>
      </c>
      <c r="P930" s="35">
        <v>199</v>
      </c>
      <c r="Q930" s="35">
        <v>0</v>
      </c>
      <c r="R930" s="35">
        <f t="shared" si="93"/>
        <v>199</v>
      </c>
      <c r="S930" s="34">
        <f>R930*1130</f>
        <v>224870</v>
      </c>
      <c r="T930" s="38">
        <f t="shared" si="94"/>
        <v>50850</v>
      </c>
      <c r="U930" s="16">
        <f>LOOKUP(X930, Area!A:A, Area!E:E)</f>
        <v>13</v>
      </c>
      <c r="V930" s="17" t="str">
        <f>LOOKUP(X930, Area!A:A, Area!F:F)</f>
        <v>1회</v>
      </c>
      <c r="W930" s="39" t="str">
        <f>LOOKUP(X930, Area!A:A, Area!C:C)</f>
        <v>ARN</v>
      </c>
      <c r="X930" s="4" t="s">
        <v>960</v>
      </c>
      <c r="Y930" s="4" t="s">
        <v>963</v>
      </c>
      <c r="Z930" s="59" t="str">
        <f>IF(Y930 = "", "", IF(LOOKUP(Y930, Hotel!A:A, Hotel!B:B)=0, " ", LOOKUP(Y930, Hotel!A:A, Hotel!B:B)))</f>
        <v xml:space="preserve"> </v>
      </c>
      <c r="AA930" s="4" t="str">
        <f>IF(Y930 = "", "", IF(LOOKUP(Y930, Hotel!A:A, Hotel!C:C)=0, " ", LOOKUP(Y930, Hotel!A:A, Hotel!C:C)))</f>
        <v>http://booking.com/c5bf090c8bde7e7</v>
      </c>
      <c r="AF930" t="s">
        <v>3572</v>
      </c>
    </row>
    <row r="931" spans="1:32" x14ac:dyDescent="0.3">
      <c r="A931" s="12" t="str">
        <f>LOOKUP(B931, Nation!B:B, Nation!A:A)</f>
        <v>아프리카</v>
      </c>
      <c r="B931" s="12" t="s">
        <v>3223</v>
      </c>
      <c r="C931" s="12" t="str">
        <f>LOOKUP(X931, Area!A:A, Area!B:B)</f>
        <v>포트말프레드</v>
      </c>
      <c r="D931" s="12" t="s">
        <v>3240</v>
      </c>
      <c r="E931" s="60" t="s">
        <v>1102</v>
      </c>
      <c r="F931" s="4" t="s">
        <v>3262</v>
      </c>
      <c r="G931" s="18">
        <v>43077</v>
      </c>
      <c r="H931" s="18">
        <v>43079</v>
      </c>
      <c r="I931" s="25" t="s">
        <v>8</v>
      </c>
      <c r="J931" s="13" t="s">
        <v>3243</v>
      </c>
      <c r="K931" s="47"/>
      <c r="L931" s="14">
        <v>169</v>
      </c>
      <c r="M931" s="14">
        <v>60</v>
      </c>
      <c r="N931" s="14">
        <f t="shared" si="90"/>
        <v>139</v>
      </c>
      <c r="O931" s="15">
        <f>N931*1130</f>
        <v>157070</v>
      </c>
      <c r="P931" s="35">
        <v>99</v>
      </c>
      <c r="Q931" s="35">
        <v>0</v>
      </c>
      <c r="R931" s="35">
        <f t="shared" si="93"/>
        <v>99</v>
      </c>
      <c r="S931" s="34">
        <f>R931*1130</f>
        <v>111870</v>
      </c>
      <c r="T931" s="38">
        <f t="shared" si="94"/>
        <v>45200</v>
      </c>
      <c r="U931" s="16">
        <f>LOOKUP(X931, Area!A:A, Area!E:E)</f>
        <v>23</v>
      </c>
      <c r="V931" s="17" t="str">
        <f>LOOKUP(X931, Area!A:A, Area!F:F)</f>
        <v>2회</v>
      </c>
      <c r="W931" s="39" t="str">
        <f>LOOKUP(X931, Area!A:A, Area!C:C)</f>
        <v>ELS</v>
      </c>
      <c r="X931" s="4" t="s">
        <v>3241</v>
      </c>
      <c r="Y931" s="4" t="s">
        <v>3244</v>
      </c>
      <c r="Z931" s="59" t="str">
        <f>IF(Y931 = "", "", IF(LOOKUP(Y931, Hotel!A:A, Hotel!B:B)=0, " ", LOOKUP(Y931, Hotel!A:A, Hotel!B:B)))</f>
        <v xml:space="preserve"> </v>
      </c>
      <c r="AA931" s="4" t="str">
        <f>IF(Y931 = "", "", IF(LOOKUP(Y931, Hotel!A:A, Hotel!C:C)=0, " ", LOOKUP(Y931, Hotel!A:A, Hotel!C:C)))</f>
        <v>http://booking.com/3f4509484eed12</v>
      </c>
      <c r="AF931" t="s">
        <v>3572</v>
      </c>
    </row>
    <row r="932" spans="1:32" x14ac:dyDescent="0.3">
      <c r="A932" s="12" t="str">
        <f>LOOKUP(B932, Nation!B:B, Nation!A:A)</f>
        <v>북미</v>
      </c>
      <c r="B932" s="4" t="s">
        <v>11</v>
      </c>
      <c r="C932" s="12" t="str">
        <f>LOOKUP(X932, Area!A:A, Area!B:B)</f>
        <v>산안토니오</v>
      </c>
      <c r="D932" s="4" t="s">
        <v>3727</v>
      </c>
      <c r="E932" s="60" t="s">
        <v>1102</v>
      </c>
      <c r="F932" s="4" t="s">
        <v>3912</v>
      </c>
      <c r="G932" s="18">
        <v>43077</v>
      </c>
      <c r="H932" s="18">
        <v>43079</v>
      </c>
      <c r="I932" s="13" t="s">
        <v>8</v>
      </c>
      <c r="J932" s="13" t="s">
        <v>28</v>
      </c>
      <c r="K932" s="49"/>
      <c r="L932" s="32">
        <v>309</v>
      </c>
      <c r="M932" s="32">
        <v>90</v>
      </c>
      <c r="N932" s="14">
        <f t="shared" si="90"/>
        <v>264</v>
      </c>
      <c r="O932" s="15">
        <f>N932*1130</f>
        <v>298320</v>
      </c>
      <c r="P932" s="35">
        <v>219</v>
      </c>
      <c r="Q932" s="35"/>
      <c r="R932" s="35">
        <f t="shared" si="93"/>
        <v>219</v>
      </c>
      <c r="S932" s="34">
        <f>R932*1130</f>
        <v>247470</v>
      </c>
      <c r="T932" s="38">
        <f t="shared" si="94"/>
        <v>50850</v>
      </c>
      <c r="U932" s="16">
        <f>LOOKUP(X932, Area!A:A, Area!E:E)</f>
        <v>17</v>
      </c>
      <c r="V932" s="17" t="str">
        <f>LOOKUP(X932, Area!A:A, Area!F:F)</f>
        <v>1회</v>
      </c>
      <c r="W932" s="39" t="str">
        <f>LOOKUP(X932, Area!A:A, Area!C:C)</f>
        <v>SAT</v>
      </c>
      <c r="X932" s="4" t="s">
        <v>3377</v>
      </c>
      <c r="Y932" s="4" t="s">
        <v>3728</v>
      </c>
      <c r="Z932" s="59" t="str">
        <f>IF(Y932 = "", "", IF(LOOKUP(Y932, Hotel!A:A, Hotel!B:B)=0, " ", LOOKUP(Y932, Hotel!A:A, Hotel!B:B)))</f>
        <v xml:space="preserve"> </v>
      </c>
      <c r="AA932" s="4" t="str">
        <f>IF(Y932 = "", "", IF(LOOKUP(Y932, Hotel!A:A, Hotel!C:C)=0, " ", LOOKUP(Y932, Hotel!A:A, Hotel!C:C)))</f>
        <v>http://booking.com/eefe0a90b362</v>
      </c>
      <c r="AF932" t="s">
        <v>3572</v>
      </c>
    </row>
    <row r="933" spans="1:32" x14ac:dyDescent="0.3">
      <c r="A933" s="12" t="str">
        <f>LOOKUP(B933, Nation!B:B, Nation!A:A)</f>
        <v>유럽&amp;중동</v>
      </c>
      <c r="B933" s="24" t="s">
        <v>27</v>
      </c>
      <c r="C933" s="12" t="str">
        <f>LOOKUP(X933, Area!A:A, Area!B:B)</f>
        <v>중부마케도니아 리토코로</v>
      </c>
      <c r="D933" s="24" t="s">
        <v>2574</v>
      </c>
      <c r="E933" s="60" t="s">
        <v>1102</v>
      </c>
      <c r="F933" s="4" t="s">
        <v>3177</v>
      </c>
      <c r="G933" s="27">
        <v>43077</v>
      </c>
      <c r="H933" s="27">
        <v>43080</v>
      </c>
      <c r="I933" s="13" t="s">
        <v>3176</v>
      </c>
      <c r="J933" s="25" t="s">
        <v>12</v>
      </c>
      <c r="K933" s="48"/>
      <c r="L933" s="14">
        <v>169</v>
      </c>
      <c r="M933" s="14">
        <v>60</v>
      </c>
      <c r="N933" s="14">
        <f t="shared" si="90"/>
        <v>139</v>
      </c>
      <c r="O933" s="15">
        <f>N933*1130</f>
        <v>157070</v>
      </c>
      <c r="P933" s="34"/>
      <c r="Q933" s="34"/>
      <c r="R933" s="35">
        <f t="shared" si="93"/>
        <v>0</v>
      </c>
      <c r="S933" s="34">
        <f>R933*1130</f>
        <v>0</v>
      </c>
      <c r="T933" s="38">
        <f t="shared" si="94"/>
        <v>0</v>
      </c>
      <c r="U933" s="16">
        <f>LOOKUP(X933, Area!A:A, Area!E:E)</f>
        <v>14</v>
      </c>
      <c r="V933" s="17" t="str">
        <f>LOOKUP(X933, Area!A:A, Area!F:F)</f>
        <v>1회</v>
      </c>
      <c r="W933" s="39" t="str">
        <f>LOOKUP(X933, Area!A:A, Area!C:C)</f>
        <v>SKG</v>
      </c>
      <c r="X933" s="3" t="s">
        <v>563</v>
      </c>
      <c r="Y933" s="3" t="s">
        <v>2575</v>
      </c>
      <c r="Z933" s="59" t="str">
        <f>IF(Y933 = "", "", IF(LOOKUP(Y933, Hotel!A:A, Hotel!B:B)=0, " ", LOOKUP(Y933, Hotel!A:A, Hotel!B:B)))</f>
        <v xml:space="preserve"> </v>
      </c>
      <c r="AA933" s="4" t="str">
        <f>IF(Y933 = "", "", IF(LOOKUP(Y933, Hotel!A:A, Hotel!C:C)=0, " ", LOOKUP(Y933, Hotel!A:A, Hotel!C:C)))</f>
        <v>http://booking.com/dbb7699048ffd1f6</v>
      </c>
      <c r="AF933" t="s">
        <v>3572</v>
      </c>
    </row>
    <row r="934" spans="1:32" x14ac:dyDescent="0.3">
      <c r="A934" s="12" t="str">
        <f>LOOKUP(B934, Nation!B:B, Nation!A:A)</f>
        <v>유럽&amp;중동</v>
      </c>
      <c r="B934" s="12" t="s">
        <v>2651</v>
      </c>
      <c r="C934" s="12" t="str">
        <f>LOOKUP(X934, Area!A:A, Area!B:B)</f>
        <v>브라칠라바</v>
      </c>
      <c r="D934" s="12" t="s">
        <v>2649</v>
      </c>
      <c r="E934" s="60" t="s">
        <v>1102</v>
      </c>
      <c r="F934" s="4" t="s">
        <v>3178</v>
      </c>
      <c r="G934" s="27">
        <v>43077</v>
      </c>
      <c r="H934" s="27">
        <v>43080</v>
      </c>
      <c r="I934" s="13" t="s">
        <v>3176</v>
      </c>
      <c r="J934" s="13" t="s">
        <v>12</v>
      </c>
      <c r="K934" s="47"/>
      <c r="L934" s="14">
        <v>199</v>
      </c>
      <c r="M934" s="14">
        <v>60</v>
      </c>
      <c r="N934" s="14">
        <f t="shared" si="90"/>
        <v>169</v>
      </c>
      <c r="O934" s="15">
        <f>N934*1130</f>
        <v>190970</v>
      </c>
      <c r="P934" s="35">
        <v>129</v>
      </c>
      <c r="Q934" s="35">
        <v>60</v>
      </c>
      <c r="R934" s="35">
        <f t="shared" si="93"/>
        <v>99</v>
      </c>
      <c r="S934" s="34">
        <f>R934*1130</f>
        <v>111870</v>
      </c>
      <c r="T934" s="38">
        <f t="shared" si="94"/>
        <v>79100</v>
      </c>
      <c r="U934" s="16">
        <f>LOOKUP(X934, Area!A:A, Area!E:E)</f>
        <v>47</v>
      </c>
      <c r="V934" s="17" t="str">
        <f>LOOKUP(X934, Area!A:A, Area!F:F)</f>
        <v>2회</v>
      </c>
      <c r="W934" s="39" t="str">
        <f>LOOKUP(X934, Area!A:A, Area!C:C)</f>
        <v>BTS</v>
      </c>
      <c r="X934" s="3" t="s">
        <v>2650</v>
      </c>
      <c r="Y934" s="4" t="s">
        <v>2652</v>
      </c>
      <c r="Z934" s="59" t="str">
        <f>IF(Y934 = "", "", IF(LOOKUP(Y934, Hotel!A:A, Hotel!B:B)=0, " ", LOOKUP(Y934, Hotel!A:A, Hotel!B:B)))</f>
        <v xml:space="preserve"> </v>
      </c>
      <c r="AA934" s="4" t="str">
        <f>IF(Y934 = "", "", IF(LOOKUP(Y934, Hotel!A:A, Hotel!C:C)=0, " ", LOOKUP(Y934, Hotel!A:A, Hotel!C:C)))</f>
        <v>http://booking.com/9896faaeba8a</v>
      </c>
      <c r="AF934" t="s">
        <v>3572</v>
      </c>
    </row>
    <row r="935" spans="1:32" x14ac:dyDescent="0.3">
      <c r="A935" s="12" t="str">
        <f>LOOKUP(B935, Nation!B:B, Nation!A:A)</f>
        <v>오세아니아</v>
      </c>
      <c r="B935" s="12" t="s">
        <v>3614</v>
      </c>
      <c r="C935" s="12" t="str">
        <f>LOOKUP(X935, Area!A:A, Area!B:B)</f>
        <v>퀸즈랜드 헤이먼드섬</v>
      </c>
      <c r="D935" s="12" t="s">
        <v>3615</v>
      </c>
      <c r="E935" s="60" t="s">
        <v>1102</v>
      </c>
      <c r="F935" s="4" t="s">
        <v>3789</v>
      </c>
      <c r="G935" s="27">
        <v>43077</v>
      </c>
      <c r="H935" s="27">
        <v>43082</v>
      </c>
      <c r="I935" s="25" t="s">
        <v>8</v>
      </c>
      <c r="J935" s="13" t="s">
        <v>3616</v>
      </c>
      <c r="K935" s="47"/>
      <c r="L935" s="14">
        <v>1919</v>
      </c>
      <c r="M935" s="14">
        <v>690</v>
      </c>
      <c r="N935" s="14">
        <f t="shared" si="90"/>
        <v>1574</v>
      </c>
      <c r="O935" s="15">
        <f>N935*1130</f>
        <v>1778620</v>
      </c>
      <c r="P935" s="34"/>
      <c r="Q935" s="34"/>
      <c r="R935" s="35">
        <f t="shared" si="93"/>
        <v>0</v>
      </c>
      <c r="S935" s="34">
        <f>R935*1130</f>
        <v>0</v>
      </c>
      <c r="T935" s="38">
        <f t="shared" si="94"/>
        <v>0</v>
      </c>
      <c r="U935" s="16">
        <f>LOOKUP(X935, Area!A:A, Area!E:E)</f>
        <v>27</v>
      </c>
      <c r="V935" s="17" t="str">
        <f>LOOKUP(X935, Area!A:A, Area!F:F)</f>
        <v>1회</v>
      </c>
      <c r="W935" s="39" t="str">
        <f>LOOKUP(X935, Area!A:A, Area!C:C)</f>
        <v>HTI</v>
      </c>
      <c r="X935" s="4" t="s">
        <v>3612</v>
      </c>
      <c r="Y935" s="4" t="s">
        <v>3613</v>
      </c>
      <c r="Z935" s="59" t="str">
        <f>IF(Y935 = "", "", IF(LOOKUP(Y935, Hotel!A:A, Hotel!B:B)=0, " ", LOOKUP(Y935, Hotel!A:A, Hotel!B:B)))</f>
        <v xml:space="preserve"> </v>
      </c>
      <c r="AA935" s="4" t="str">
        <f>IF(Y935 = "", "", IF(LOOKUP(Y935, Hotel!A:A, Hotel!C:C)=0, " ", LOOKUP(Y935, Hotel!A:A, Hotel!C:C)))</f>
        <v>http://booking.com/1e3c13e0afc235820</v>
      </c>
      <c r="AF935" t="s">
        <v>3572</v>
      </c>
    </row>
    <row r="936" spans="1:32" x14ac:dyDescent="0.3">
      <c r="A936" s="12" t="str">
        <f>LOOKUP(B936, Nation!B:B, Nation!A:A)</f>
        <v>유럽&amp;중동</v>
      </c>
      <c r="B936" s="24" t="s">
        <v>3182</v>
      </c>
      <c r="C936" s="12" t="str">
        <f>LOOKUP(X936, Area!A:A, Area!B:B)</f>
        <v>바르샤바</v>
      </c>
      <c r="D936" s="24" t="s">
        <v>3180</v>
      </c>
      <c r="E936" s="60" t="s">
        <v>1102</v>
      </c>
      <c r="F936" s="4" t="s">
        <v>3181</v>
      </c>
      <c r="G936" s="27">
        <v>43077</v>
      </c>
      <c r="H936" s="27">
        <v>43080</v>
      </c>
      <c r="I936" s="13" t="s">
        <v>3176</v>
      </c>
      <c r="J936" s="25" t="s">
        <v>12</v>
      </c>
      <c r="K936" s="47"/>
      <c r="L936" s="14">
        <v>189</v>
      </c>
      <c r="M936" s="14">
        <v>60</v>
      </c>
      <c r="N936" s="14">
        <f t="shared" si="90"/>
        <v>159</v>
      </c>
      <c r="O936" s="15">
        <f>N936*1130</f>
        <v>179670</v>
      </c>
      <c r="P936" s="34"/>
      <c r="Q936" s="34"/>
      <c r="R936" s="35">
        <f t="shared" si="93"/>
        <v>0</v>
      </c>
      <c r="S936" s="34">
        <f>R936*1130</f>
        <v>0</v>
      </c>
      <c r="T936" s="38">
        <f t="shared" si="94"/>
        <v>0</v>
      </c>
      <c r="U936" s="16">
        <f>LOOKUP(X936, Area!A:A, Area!E:E)</f>
        <v>12</v>
      </c>
      <c r="V936" s="17" t="str">
        <f>LOOKUP(X936, Area!A:A, Area!F:F)</f>
        <v>1회</v>
      </c>
      <c r="W936" s="39" t="str">
        <f>LOOKUP(X936, Area!A:A, Area!C:C)</f>
        <v>WAW</v>
      </c>
      <c r="X936" s="3" t="s">
        <v>3183</v>
      </c>
      <c r="Y936" s="4" t="s">
        <v>3184</v>
      </c>
      <c r="Z936" s="59">
        <f>IF(Y936 = "", "", IF(LOOKUP(Y936, Hotel!A:A, Hotel!B:B)=0, " ", LOOKUP(Y936, Hotel!A:A, Hotel!B:B)))</f>
        <v>5</v>
      </c>
      <c r="AA936" s="4" t="str">
        <f>IF(Y936 = "", "", IF(LOOKUP(Y936, Hotel!A:A, Hotel!C:C)=0, " ", LOOKUP(Y936, Hotel!A:A, Hotel!C:C)))</f>
        <v>http://booking.com/48a5a743fe426</v>
      </c>
      <c r="AF936" t="s">
        <v>3572</v>
      </c>
    </row>
    <row r="937" spans="1:32" x14ac:dyDescent="0.3">
      <c r="A937" s="12" t="str">
        <f>LOOKUP(B937, Nation!B:B, Nation!A:A)</f>
        <v>북미</v>
      </c>
      <c r="B937" s="12" t="s">
        <v>11</v>
      </c>
      <c r="C937" s="12" t="str">
        <f>LOOKUP(X937, Area!A:A, Area!B:B)</f>
        <v>아이다호</v>
      </c>
      <c r="D937" s="12" t="s">
        <v>3208</v>
      </c>
      <c r="E937" s="60" t="s">
        <v>1102</v>
      </c>
      <c r="F937" s="4" t="s">
        <v>3207</v>
      </c>
      <c r="G937" s="18">
        <v>43077</v>
      </c>
      <c r="H937" s="18">
        <v>43080</v>
      </c>
      <c r="I937" s="25" t="s">
        <v>8</v>
      </c>
      <c r="J937" s="13" t="s">
        <v>12</v>
      </c>
      <c r="K937" s="47"/>
      <c r="L937" s="14">
        <v>339</v>
      </c>
      <c r="M937" s="14">
        <v>120</v>
      </c>
      <c r="N937" s="14">
        <f t="shared" si="90"/>
        <v>279</v>
      </c>
      <c r="O937" s="15">
        <f>N937*1130</f>
        <v>315270</v>
      </c>
      <c r="P937" s="34"/>
      <c r="Q937" s="34"/>
      <c r="R937" s="35">
        <f t="shared" si="93"/>
        <v>0</v>
      </c>
      <c r="S937" s="34">
        <f>R937*1130</f>
        <v>0</v>
      </c>
      <c r="T937" s="38">
        <f t="shared" si="94"/>
        <v>0</v>
      </c>
      <c r="U937" s="16">
        <f>LOOKUP(X937, Area!A:A, Area!E:E)</f>
        <v>14</v>
      </c>
      <c r="V937" s="17" t="str">
        <f>LOOKUP(X937, Area!A:A, Area!F:F)</f>
        <v>1회</v>
      </c>
      <c r="W937" s="39" t="str">
        <f>LOOKUP(X937, Area!A:A, Area!C:C)</f>
        <v>GEG</v>
      </c>
      <c r="X937" s="4" t="s">
        <v>4140</v>
      </c>
      <c r="Y937" s="4" t="s">
        <v>3209</v>
      </c>
      <c r="Z937" s="59" t="str">
        <f>IF(Y937 = "", "", IF(LOOKUP(Y937, Hotel!A:A, Hotel!B:B)=0, " ", LOOKUP(Y937, Hotel!A:A, Hotel!B:B)))</f>
        <v xml:space="preserve"> </v>
      </c>
      <c r="AA937" s="4" t="str">
        <f>IF(Y937 = "", "", IF(LOOKUP(Y937, Hotel!A:A, Hotel!C:C)=0, " ", LOOKUP(Y937, Hotel!A:A, Hotel!C:C)))</f>
        <v>http://www.cdaresort.com/</v>
      </c>
      <c r="AF937" t="s">
        <v>3572</v>
      </c>
    </row>
    <row r="938" spans="1:32" x14ac:dyDescent="0.3">
      <c r="A938" s="12" t="str">
        <f>LOOKUP(B938, Nation!B:B, Nation!A:A)</f>
        <v>유럽&amp;중동</v>
      </c>
      <c r="B938" s="24" t="s">
        <v>728</v>
      </c>
      <c r="C938" s="12" t="str">
        <f>LOOKUP(X938, Area!A:A, Area!B:B)</f>
        <v>퐈포스</v>
      </c>
      <c r="D938" s="24" t="s">
        <v>2600</v>
      </c>
      <c r="E938" s="60" t="s">
        <v>1102</v>
      </c>
      <c r="F938" s="4" t="s">
        <v>3179</v>
      </c>
      <c r="G938" s="27">
        <v>43077</v>
      </c>
      <c r="H938" s="27">
        <v>43080</v>
      </c>
      <c r="I938" s="13" t="s">
        <v>3176</v>
      </c>
      <c r="J938" s="25" t="s">
        <v>12</v>
      </c>
      <c r="K938" s="47"/>
      <c r="L938" s="14">
        <v>249</v>
      </c>
      <c r="M938" s="14">
        <v>60</v>
      </c>
      <c r="N938" s="14">
        <f t="shared" si="90"/>
        <v>219</v>
      </c>
      <c r="O938" s="15">
        <f>N938*1130</f>
        <v>247470</v>
      </c>
      <c r="P938" s="35">
        <v>179</v>
      </c>
      <c r="Q938" s="35">
        <v>60</v>
      </c>
      <c r="R938" s="35">
        <f t="shared" si="93"/>
        <v>149</v>
      </c>
      <c r="S938" s="34">
        <f>R938*1130</f>
        <v>168370</v>
      </c>
      <c r="T938" s="38">
        <f t="shared" si="94"/>
        <v>79100</v>
      </c>
      <c r="U938" s="16">
        <f>LOOKUP(X938, Area!A:A, Area!E:E)</f>
        <v>33</v>
      </c>
      <c r="V938" s="17" t="str">
        <f>LOOKUP(X938, Area!A:A, Area!F:F)</f>
        <v>2회</v>
      </c>
      <c r="W938" s="39" t="str">
        <f>LOOKUP(X938, Area!A:A, Area!C:C)</f>
        <v>PFO</v>
      </c>
      <c r="X938" s="3" t="s">
        <v>730</v>
      </c>
      <c r="Y938" s="4" t="s">
        <v>2738</v>
      </c>
      <c r="Z938" s="59">
        <f>IF(Y938 = "", "", IF(LOOKUP(Y938, Hotel!A:A, Hotel!B:B)=0, " ", LOOKUP(Y938, Hotel!A:A, Hotel!B:B)))</f>
        <v>5</v>
      </c>
      <c r="AA938" s="4" t="str">
        <f>IF(Y938 = "", "", IF(LOOKUP(Y938, Hotel!A:A, Hotel!C:C)=0, " ", LOOKUP(Y938, Hotel!A:A, Hotel!C:C)))</f>
        <v xml:space="preserve"> </v>
      </c>
      <c r="AF938" t="s">
        <v>3572</v>
      </c>
    </row>
    <row r="939" spans="1:32" x14ac:dyDescent="0.3">
      <c r="A939" s="12" t="str">
        <f>LOOKUP(B939, Nation!B:B, Nation!A:A)</f>
        <v>아프리카</v>
      </c>
      <c r="B939" s="24" t="s">
        <v>539</v>
      </c>
      <c r="C939" s="12" t="str">
        <f>LOOKUP(X939, Area!A:A, Area!B:B)</f>
        <v>니어리</v>
      </c>
      <c r="D939" s="24" t="s">
        <v>2526</v>
      </c>
      <c r="E939" s="60" t="s">
        <v>1102</v>
      </c>
      <c r="F939" s="4" t="s">
        <v>3131</v>
      </c>
      <c r="G939" s="18">
        <v>43078</v>
      </c>
      <c r="H939" s="18">
        <v>43080</v>
      </c>
      <c r="I939" s="13" t="s">
        <v>3132</v>
      </c>
      <c r="J939" s="25" t="s">
        <v>28</v>
      </c>
      <c r="K939" s="47"/>
      <c r="L939" s="26">
        <v>169</v>
      </c>
      <c r="M939" s="26">
        <v>60</v>
      </c>
      <c r="N939" s="14">
        <f t="shared" si="90"/>
        <v>139</v>
      </c>
      <c r="O939" s="15">
        <f>N939*1130</f>
        <v>157070</v>
      </c>
      <c r="P939" s="35">
        <v>99</v>
      </c>
      <c r="Q939" s="35">
        <v>0</v>
      </c>
      <c r="R939" s="35">
        <f t="shared" si="93"/>
        <v>99</v>
      </c>
      <c r="S939" s="34">
        <f>R939*1130</f>
        <v>111870</v>
      </c>
      <c r="T939" s="38">
        <f t="shared" si="94"/>
        <v>45200</v>
      </c>
      <c r="U939" s="16" t="str">
        <f>LOOKUP(X939, Area!A:A, Area!E:E)</f>
        <v>-</v>
      </c>
      <c r="V939" s="17" t="str">
        <f>LOOKUP(X939, Area!A:A, Area!F:F)</f>
        <v>없음</v>
      </c>
      <c r="W939" s="39" t="str">
        <f>LOOKUP(X939, Area!A:A, Area!C:C)</f>
        <v>NYE</v>
      </c>
      <c r="X939" s="3" t="s">
        <v>2288</v>
      </c>
      <c r="Y939" s="3" t="s">
        <v>1818</v>
      </c>
      <c r="Z939" s="59" t="str">
        <f>IF(Y939 = "", "", IF(LOOKUP(Y939, Hotel!A:A, Hotel!B:B)=0, " ", LOOKUP(Y939, Hotel!A:A, Hotel!B:B)))</f>
        <v xml:space="preserve"> </v>
      </c>
      <c r="AA939" s="4" t="str">
        <f>IF(Y939 = "", "", IF(LOOKUP(Y939, Hotel!A:A, Hotel!C:C)=0, " ", LOOKUP(Y939, Hotel!A:A, Hotel!C:C)))</f>
        <v>http://tafaria.com/</v>
      </c>
      <c r="AF939" t="s">
        <v>3572</v>
      </c>
    </row>
    <row r="940" spans="1:32" x14ac:dyDescent="0.3">
      <c r="A940" s="12" t="str">
        <f>LOOKUP(B940, Nation!B:B, Nation!A:A)</f>
        <v>케리비안&amp;멕시코</v>
      </c>
      <c r="B940" s="3" t="s">
        <v>81</v>
      </c>
      <c r="C940" s="12" t="str">
        <f>LOOKUP(X940, Area!A:A, Area!B:B)</f>
        <v>킨 타나로</v>
      </c>
      <c r="D940" s="3" t="s">
        <v>3961</v>
      </c>
      <c r="E940" s="60" t="s">
        <v>1102</v>
      </c>
      <c r="F940" s="4" t="s">
        <v>4019</v>
      </c>
      <c r="G940" s="18">
        <v>43080</v>
      </c>
      <c r="H940" s="18">
        <v>43084</v>
      </c>
      <c r="I940" s="13" t="s">
        <v>4017</v>
      </c>
      <c r="J940" s="25" t="s">
        <v>78</v>
      </c>
      <c r="K940" s="49"/>
      <c r="L940" s="45">
        <v>579</v>
      </c>
      <c r="M940" s="45">
        <v>210</v>
      </c>
      <c r="N940" s="14">
        <f t="shared" si="90"/>
        <v>474</v>
      </c>
      <c r="O940" s="15">
        <f>N940*1130</f>
        <v>535620</v>
      </c>
      <c r="P940" s="35"/>
      <c r="Q940" s="35"/>
      <c r="R940" s="35"/>
      <c r="S940" s="34"/>
      <c r="T940" s="38"/>
      <c r="U940" s="16">
        <f>LOOKUP(X940, Area!A:A, Area!E:E)</f>
        <v>24</v>
      </c>
      <c r="V940" s="17" t="str">
        <f>LOOKUP(X940, Area!A:A, Area!F:F)</f>
        <v>1회</v>
      </c>
      <c r="W940" s="39" t="str">
        <f>LOOKUP(X940, Area!A:A, Area!C:C)</f>
        <v>CUN</v>
      </c>
      <c r="X940" s="3" t="s">
        <v>781</v>
      </c>
      <c r="Y940" s="3" t="s">
        <v>3962</v>
      </c>
      <c r="Z940" s="59" t="str">
        <f>IF(Y940 = "", "", IF(LOOKUP(Y940, Hotel!A:A, Hotel!B:B)=0, " ", LOOKUP(Y940, Hotel!A:A, Hotel!B:B)))</f>
        <v xml:space="preserve"> </v>
      </c>
      <c r="AA940" s="4" t="str">
        <f>IF(Y940 = "", "", IF(LOOKUP(Y940, Hotel!A:A, Hotel!C:C)=0, " ", LOOKUP(Y940, Hotel!A:A, Hotel!C:C)))</f>
        <v>http://www.hotelnationalzermatt.ch/</v>
      </c>
      <c r="AF940" t="s">
        <v>3572</v>
      </c>
    </row>
    <row r="941" spans="1:32" x14ac:dyDescent="0.3">
      <c r="A941" s="12" t="str">
        <f>LOOKUP(B941, Nation!B:B, Nation!A:A)</f>
        <v>아프리카</v>
      </c>
      <c r="B941" s="12" t="s">
        <v>394</v>
      </c>
      <c r="C941" s="12" t="str">
        <f>LOOKUP(X941, Area!A:A, Area!B:B)</f>
        <v>빅토리아 폭포</v>
      </c>
      <c r="D941" s="12" t="s">
        <v>2624</v>
      </c>
      <c r="E941" s="60" t="s">
        <v>1102</v>
      </c>
      <c r="F941" s="4" t="s">
        <v>3263</v>
      </c>
      <c r="G941" s="18">
        <v>43081</v>
      </c>
      <c r="H941" s="18">
        <v>43086</v>
      </c>
      <c r="I941" s="25" t="s">
        <v>3237</v>
      </c>
      <c r="J941" s="13" t="s">
        <v>28</v>
      </c>
      <c r="K941" s="47"/>
      <c r="L941" s="14">
        <v>169</v>
      </c>
      <c r="M941" s="14">
        <v>60</v>
      </c>
      <c r="N941" s="14">
        <f t="shared" si="90"/>
        <v>139</v>
      </c>
      <c r="O941" s="15">
        <f>N941*1130</f>
        <v>157070</v>
      </c>
      <c r="P941" s="35">
        <v>99</v>
      </c>
      <c r="Q941" s="35">
        <v>0</v>
      </c>
      <c r="R941" s="35">
        <f t="shared" ref="R941:R961" si="95">(((P941*2)-Q941)/2)</f>
        <v>99</v>
      </c>
      <c r="S941" s="34">
        <f>R941*1130</f>
        <v>111870</v>
      </c>
      <c r="T941" s="38">
        <f t="shared" ref="T941:T961" si="96">IF(R941&gt;0, O941-S941, 0)</f>
        <v>45200</v>
      </c>
      <c r="U941" s="16">
        <f>LOOKUP(X941, Area!A:A, Area!E:E)</f>
        <v>23</v>
      </c>
      <c r="V941" s="17" t="str">
        <f>LOOKUP(X941, Area!A:A, Area!F:F)</f>
        <v>2회</v>
      </c>
      <c r="W941" s="39" t="str">
        <f>LOOKUP(X941, Area!A:A, Area!C:C)</f>
        <v>VFA</v>
      </c>
      <c r="X941" s="4" t="s">
        <v>1040</v>
      </c>
      <c r="Y941" s="4" t="s">
        <v>1039</v>
      </c>
      <c r="Z941" s="59">
        <f>IF(Y941 = "", "", IF(LOOKUP(Y941, Hotel!A:A, Hotel!B:B)=0, " ", LOOKUP(Y941, Hotel!A:A, Hotel!B:B)))</f>
        <v>4</v>
      </c>
      <c r="AA941" s="4" t="str">
        <f>IF(Y941 = "", "", IF(LOOKUP(Y941, Hotel!A:A, Hotel!C:C)=0, " ", LOOKUP(Y941, Hotel!A:A, Hotel!C:C)))</f>
        <v>https://www.agoda.com/ko-kr/cresta-sprayview-hotel/hotel/victoria-falls-zw.html</v>
      </c>
      <c r="AF941" t="s">
        <v>3572</v>
      </c>
    </row>
    <row r="942" spans="1:32" x14ac:dyDescent="0.3">
      <c r="A942" s="12" t="str">
        <f>LOOKUP(B942, Nation!B:B, Nation!A:A)</f>
        <v>오세아니아</v>
      </c>
      <c r="B942" s="12" t="s">
        <v>7</v>
      </c>
      <c r="C942" s="12" t="str">
        <f>LOOKUP(X942, Area!A:A, Area!B:B)</f>
        <v>퀸즈랜드 골드코스트</v>
      </c>
      <c r="D942" s="12" t="s">
        <v>2825</v>
      </c>
      <c r="E942" s="60" t="s">
        <v>1102</v>
      </c>
      <c r="F942" s="4" t="s">
        <v>3272</v>
      </c>
      <c r="G942" s="18">
        <v>43081</v>
      </c>
      <c r="H942" s="18">
        <v>43086</v>
      </c>
      <c r="I942" s="13" t="s">
        <v>3033</v>
      </c>
      <c r="J942" s="13" t="s">
        <v>3274</v>
      </c>
      <c r="K942" s="47"/>
      <c r="L942" s="14">
        <v>559</v>
      </c>
      <c r="M942" s="14">
        <v>210</v>
      </c>
      <c r="N942" s="14">
        <f t="shared" si="90"/>
        <v>454</v>
      </c>
      <c r="O942" s="15">
        <f>N942*1130</f>
        <v>513020</v>
      </c>
      <c r="P942" s="34"/>
      <c r="Q942" s="34"/>
      <c r="R942" s="35">
        <f t="shared" si="95"/>
        <v>0</v>
      </c>
      <c r="S942" s="34">
        <f>R942*1130</f>
        <v>0</v>
      </c>
      <c r="T942" s="38">
        <f t="shared" si="96"/>
        <v>0</v>
      </c>
      <c r="U942" s="16">
        <f>LOOKUP(X942, Area!A:A, Area!E:E)</f>
        <v>13</v>
      </c>
      <c r="V942" s="17" t="str">
        <f>LOOKUP(X942, Area!A:A, Area!F:F)</f>
        <v>1회</v>
      </c>
      <c r="W942" s="39" t="str">
        <f>LOOKUP(X942, Area!A:A, Area!C:C)</f>
        <v>OOL</v>
      </c>
      <c r="X942" s="4" t="s">
        <v>369</v>
      </c>
      <c r="Y942" s="4" t="s">
        <v>372</v>
      </c>
      <c r="Z942" s="59" t="str">
        <f>IF(Y942 = "", "", IF(LOOKUP(Y942, Hotel!A:A, Hotel!B:B)=0, " ", LOOKUP(Y942, Hotel!A:A, Hotel!B:B)))</f>
        <v xml:space="preserve"> </v>
      </c>
      <c r="AA942" s="4" t="str">
        <f>IF(Y942 = "", "", IF(LOOKUP(Y942, Hotel!A:A, Hotel!C:C)=0, " ", LOOKUP(Y942, Hotel!A:A, Hotel!C:C)))</f>
        <v>http://booking.com/dc2fe2a6db4c</v>
      </c>
      <c r="AF942" t="s">
        <v>3572</v>
      </c>
    </row>
    <row r="943" spans="1:32" x14ac:dyDescent="0.3">
      <c r="A943" s="12" t="str">
        <f>LOOKUP(B943, Nation!B:B, Nation!A:A)</f>
        <v>북미</v>
      </c>
      <c r="B943" s="12" t="s">
        <v>11</v>
      </c>
      <c r="C943" s="12" t="str">
        <f>LOOKUP(X943, Area!A:A, Area!B:B)</f>
        <v>플로리다 올렌도</v>
      </c>
      <c r="D943" s="12" t="s">
        <v>718</v>
      </c>
      <c r="E943" s="60" t="s">
        <v>1102</v>
      </c>
      <c r="F943" s="4" t="s">
        <v>3276</v>
      </c>
      <c r="G943" s="18">
        <v>43083</v>
      </c>
      <c r="H943" s="18">
        <v>43086</v>
      </c>
      <c r="I943" s="13" t="s">
        <v>18</v>
      </c>
      <c r="J943" s="13" t="s">
        <v>12</v>
      </c>
      <c r="K943" s="47"/>
      <c r="L943" s="14">
        <v>349</v>
      </c>
      <c r="M943" s="14">
        <v>90</v>
      </c>
      <c r="N943" s="14">
        <f t="shared" si="90"/>
        <v>304</v>
      </c>
      <c r="O943" s="15">
        <f>N943*1130</f>
        <v>343520</v>
      </c>
      <c r="P943" s="35">
        <v>239</v>
      </c>
      <c r="Q943" s="35">
        <v>60</v>
      </c>
      <c r="R943" s="35">
        <f t="shared" si="95"/>
        <v>209</v>
      </c>
      <c r="S943" s="34">
        <f>R943*1130</f>
        <v>236170</v>
      </c>
      <c r="T943" s="38">
        <f t="shared" si="96"/>
        <v>107350</v>
      </c>
      <c r="U943" s="16">
        <f>LOOKUP(X943, Area!A:A, Area!E:E)</f>
        <v>17</v>
      </c>
      <c r="V943" s="17" t="str">
        <f>LOOKUP(X943, Area!A:A, Area!F:F)</f>
        <v>1회</v>
      </c>
      <c r="W943" s="39" t="str">
        <f>LOOKUP(X943, Area!A:A, Area!C:C)</f>
        <v>MCO</v>
      </c>
      <c r="X943" s="3" t="s">
        <v>715</v>
      </c>
      <c r="Y943" s="4" t="s">
        <v>714</v>
      </c>
      <c r="Z943" s="59" t="str">
        <f>IF(Y943 = "", "", IF(LOOKUP(Y943, Hotel!A:A, Hotel!B:B)=0, " ", LOOKUP(Y943, Hotel!A:A, Hotel!B:B)))</f>
        <v xml:space="preserve"> </v>
      </c>
      <c r="AA943" s="4" t="str">
        <f>IF(Y943 = "", "", IF(LOOKUP(Y943, Hotel!A:A, Hotel!C:C)=0, " ", LOOKUP(Y943, Hotel!A:A, Hotel!C:C)))</f>
        <v>http://booking.com/7fbcd75dbf156</v>
      </c>
      <c r="AF943" t="s">
        <v>3572</v>
      </c>
    </row>
    <row r="944" spans="1:32" x14ac:dyDescent="0.3">
      <c r="A944" s="12" t="str">
        <f>LOOKUP(B944, Nation!B:B, Nation!A:A)</f>
        <v>북미</v>
      </c>
      <c r="B944" s="4" t="s">
        <v>11</v>
      </c>
      <c r="C944" s="12" t="str">
        <f>LOOKUP(X944, Area!A:A, Area!B:B)</f>
        <v>산타바바라</v>
      </c>
      <c r="D944" s="4" t="s">
        <v>3716</v>
      </c>
      <c r="E944" s="60" t="s">
        <v>1102</v>
      </c>
      <c r="F944" s="4" t="s">
        <v>3913</v>
      </c>
      <c r="G944" s="18">
        <v>43083</v>
      </c>
      <c r="H944" s="18">
        <v>43086</v>
      </c>
      <c r="I944" s="13" t="s">
        <v>18</v>
      </c>
      <c r="J944" s="13" t="s">
        <v>12</v>
      </c>
      <c r="K944" s="49"/>
      <c r="L944" s="32">
        <v>319</v>
      </c>
      <c r="M944" s="32">
        <v>120</v>
      </c>
      <c r="N944" s="14">
        <f t="shared" si="90"/>
        <v>259</v>
      </c>
      <c r="O944" s="15">
        <f>N944*1130</f>
        <v>292670</v>
      </c>
      <c r="P944" s="35"/>
      <c r="Q944" s="35"/>
      <c r="R944" s="35">
        <f t="shared" si="95"/>
        <v>0</v>
      </c>
      <c r="S944" s="34">
        <f>R944*1130</f>
        <v>0</v>
      </c>
      <c r="T944" s="38">
        <f t="shared" si="96"/>
        <v>0</v>
      </c>
      <c r="U944" s="16">
        <f>LOOKUP(X944, Area!A:A, Area!E:E)</f>
        <v>13</v>
      </c>
      <c r="V944" s="17" t="str">
        <f>LOOKUP(X944, Area!A:A, Area!F:F)</f>
        <v>직항</v>
      </c>
      <c r="W944" s="39" t="str">
        <f>LOOKUP(X944, Area!A:A, Area!C:C)</f>
        <v>LAX</v>
      </c>
      <c r="X944" s="4" t="s">
        <v>879</v>
      </c>
      <c r="Y944" s="4" t="s">
        <v>3717</v>
      </c>
      <c r="Z944" s="59">
        <f>IF(Y944 = "", "", IF(LOOKUP(Y944, Hotel!A:A, Hotel!B:B)=0, " ", LOOKUP(Y944, Hotel!A:A, Hotel!B:B)))</f>
        <v>4</v>
      </c>
      <c r="AA944" s="4" t="str">
        <f>IF(Y944 = "", "", IF(LOOKUP(Y944, Hotel!A:A, Hotel!C:C)=0, " ", LOOKUP(Y944, Hotel!A:A, Hotel!C:C)))</f>
        <v>http://booking.com/a1fcf96ce26f</v>
      </c>
      <c r="AF944" t="s">
        <v>3572</v>
      </c>
    </row>
    <row r="945" spans="1:32" x14ac:dyDescent="0.3">
      <c r="A945" s="12" t="str">
        <f>LOOKUP(B945, Nation!B:B, Nation!A:A)</f>
        <v>유럽&amp;중동</v>
      </c>
      <c r="B945" s="24" t="s">
        <v>1922</v>
      </c>
      <c r="C945" s="12" t="str">
        <f>LOOKUP(X945, Area!A:A, Area!B:B)</f>
        <v>카탈로니아 바로셀로나</v>
      </c>
      <c r="D945" s="24" t="s">
        <v>2579</v>
      </c>
      <c r="E945" s="60" t="s">
        <v>1102</v>
      </c>
      <c r="F945" s="4" t="s">
        <v>3313</v>
      </c>
      <c r="G945" s="18">
        <v>43083</v>
      </c>
      <c r="H945" s="18">
        <v>43086</v>
      </c>
      <c r="I945" s="25" t="s">
        <v>18</v>
      </c>
      <c r="J945" s="25" t="s">
        <v>12</v>
      </c>
      <c r="K945" s="47"/>
      <c r="L945" s="14">
        <v>429</v>
      </c>
      <c r="M945" s="14">
        <v>150</v>
      </c>
      <c r="N945" s="14">
        <f t="shared" si="90"/>
        <v>354</v>
      </c>
      <c r="O945" s="15">
        <f>N945*1130</f>
        <v>400020</v>
      </c>
      <c r="P945" s="35">
        <v>299</v>
      </c>
      <c r="Q945" s="35">
        <v>60</v>
      </c>
      <c r="R945" s="35">
        <f t="shared" si="95"/>
        <v>269</v>
      </c>
      <c r="S945" s="34">
        <f>R945*1130</f>
        <v>303970</v>
      </c>
      <c r="T945" s="38">
        <f t="shared" si="96"/>
        <v>96050</v>
      </c>
      <c r="U945" s="16">
        <f>LOOKUP(X945, Area!A:A, Area!E:E)</f>
        <v>14</v>
      </c>
      <c r="V945" s="17" t="str">
        <f>LOOKUP(X945, Area!A:A, Area!F:F)</f>
        <v>직항</v>
      </c>
      <c r="W945" s="39" t="str">
        <f>LOOKUP(X945, Area!A:A, Area!C:C)</f>
        <v>BCN</v>
      </c>
      <c r="X945" s="3" t="s">
        <v>2581</v>
      </c>
      <c r="Y945" s="3" t="s">
        <v>2580</v>
      </c>
      <c r="Z945" s="59" t="str">
        <f>IF(Y945 = "", "", IF(LOOKUP(Y945, Hotel!A:A, Hotel!B:B)=0, " ", LOOKUP(Y945, Hotel!A:A, Hotel!B:B)))</f>
        <v xml:space="preserve"> </v>
      </c>
      <c r="AA945" s="4" t="str">
        <f>IF(Y945 = "", "", IF(LOOKUP(Y945, Hotel!A:A, Hotel!C:C)=0, " ", LOOKUP(Y945, Hotel!A:A, Hotel!C:C)))</f>
        <v>http://booking.com/cde8b8bbaad54238a</v>
      </c>
      <c r="AF945" t="s">
        <v>3572</v>
      </c>
    </row>
    <row r="946" spans="1:32" x14ac:dyDescent="0.3">
      <c r="A946" s="12" t="str">
        <f>LOOKUP(B946, Nation!B:B, Nation!A:A)</f>
        <v>북미</v>
      </c>
      <c r="B946" s="12" t="s">
        <v>11</v>
      </c>
      <c r="C946" s="12" t="str">
        <f>LOOKUP(X946, Area!A:A, Area!B:B)</f>
        <v>루이지에나 뉴올리언스</v>
      </c>
      <c r="D946" s="12" t="s">
        <v>2529</v>
      </c>
      <c r="E946" s="60" t="s">
        <v>1102</v>
      </c>
      <c r="F946" s="4" t="s">
        <v>3476</v>
      </c>
      <c r="G946" s="18">
        <v>43084</v>
      </c>
      <c r="H946" s="18">
        <v>43087</v>
      </c>
      <c r="I946" s="13" t="s">
        <v>8</v>
      </c>
      <c r="J946" s="13" t="s">
        <v>12</v>
      </c>
      <c r="K946" s="47"/>
      <c r="L946" s="14">
        <v>309</v>
      </c>
      <c r="M946" s="14">
        <v>90</v>
      </c>
      <c r="N946" s="14">
        <f t="shared" si="90"/>
        <v>264</v>
      </c>
      <c r="O946" s="15">
        <f>N946*1130</f>
        <v>298320</v>
      </c>
      <c r="P946" s="35">
        <v>219</v>
      </c>
      <c r="Q946" s="35">
        <v>0</v>
      </c>
      <c r="R946" s="35">
        <f t="shared" si="95"/>
        <v>219</v>
      </c>
      <c r="S946" s="34">
        <f>R946*1130</f>
        <v>247470</v>
      </c>
      <c r="T946" s="38">
        <f t="shared" si="96"/>
        <v>50850</v>
      </c>
      <c r="U946" s="16">
        <f>LOOKUP(X946, Area!A:A, Area!E:E)</f>
        <v>13</v>
      </c>
      <c r="V946" s="17" t="str">
        <f>LOOKUP(X946, Area!A:A, Area!F:F)</f>
        <v>1회</v>
      </c>
      <c r="W946" s="39" t="str">
        <f>LOOKUP(X946, Area!A:A, Area!C:C)</f>
        <v>OOL</v>
      </c>
      <c r="X946" s="4" t="s">
        <v>686</v>
      </c>
      <c r="Y946" s="4" t="s">
        <v>688</v>
      </c>
      <c r="Z946" s="59">
        <f>IF(Y946 = "", "", IF(LOOKUP(Y946, Hotel!A:A, Hotel!B:B)=0, " ", LOOKUP(Y946, Hotel!A:A, Hotel!B:B)))</f>
        <v>4</v>
      </c>
      <c r="AA946" s="4" t="str">
        <f>IF(Y946 = "", "", IF(LOOKUP(Y946, Hotel!A:A, Hotel!C:C)=0, " ", LOOKUP(Y946, Hotel!A:A, Hotel!C:C)))</f>
        <v>http://booking.com/a9c47ca15052</v>
      </c>
      <c r="AF946" t="s">
        <v>3572</v>
      </c>
    </row>
    <row r="947" spans="1:32" x14ac:dyDescent="0.3">
      <c r="A947" s="12" t="str">
        <f>LOOKUP(B947, Nation!B:B, Nation!A:A)</f>
        <v>유럽&amp;중동</v>
      </c>
      <c r="B947" s="4" t="s">
        <v>111</v>
      </c>
      <c r="C947" s="12" t="str">
        <f>LOOKUP(X947, Area!A:A, Area!B:B)</f>
        <v>보히니카</v>
      </c>
      <c r="D947" s="4" t="s">
        <v>3681</v>
      </c>
      <c r="E947" s="60" t="s">
        <v>1102</v>
      </c>
      <c r="F947" s="4" t="s">
        <v>3808</v>
      </c>
      <c r="G947" s="18">
        <v>43084</v>
      </c>
      <c r="H947" s="18">
        <v>43087</v>
      </c>
      <c r="I947" s="13" t="s">
        <v>8</v>
      </c>
      <c r="J947" s="13" t="s">
        <v>12</v>
      </c>
      <c r="K947" s="43"/>
      <c r="L947" s="32">
        <v>199</v>
      </c>
      <c r="M947" s="32">
        <v>60</v>
      </c>
      <c r="N947" s="14">
        <f t="shared" si="90"/>
        <v>169</v>
      </c>
      <c r="O947" s="15">
        <f>N947*1130</f>
        <v>190970</v>
      </c>
      <c r="P947" s="35">
        <v>169</v>
      </c>
      <c r="Q947" s="35">
        <v>90</v>
      </c>
      <c r="R947" s="35">
        <f t="shared" si="95"/>
        <v>124</v>
      </c>
      <c r="S947" s="34">
        <f>R947*1130</f>
        <v>140120</v>
      </c>
      <c r="T947" s="38">
        <f t="shared" si="96"/>
        <v>50850</v>
      </c>
      <c r="U947" s="16">
        <f>LOOKUP(X947, Area!A:A, Area!E:E)</f>
        <v>14</v>
      </c>
      <c r="V947" s="17" t="str">
        <f>LOOKUP(X947, Area!A:A, Area!F:F)</f>
        <v>1회</v>
      </c>
      <c r="W947" s="39" t="str">
        <f>LOOKUP(X947, Area!A:A, Area!C:C)</f>
        <v>LJU</v>
      </c>
      <c r="X947" s="4" t="s">
        <v>2020</v>
      </c>
      <c r="Y947" s="4" t="s">
        <v>112</v>
      </c>
      <c r="Z947" s="59">
        <f>IF(Y947 = "", "", IF(LOOKUP(Y947, Hotel!A:A, Hotel!B:B)=0, " ", LOOKUP(Y947, Hotel!A:A, Hotel!B:B)))</f>
        <v>4</v>
      </c>
      <c r="AA947" s="4" t="str">
        <f>IF(Y947 = "", "", IF(LOOKUP(Y947, Hotel!A:A, Hotel!C:C)=0, " ", LOOKUP(Y947, Hotel!A:A, Hotel!C:C)))</f>
        <v>http://booking.com/7a5ea9a1b25159d3</v>
      </c>
      <c r="AF947" t="s">
        <v>3572</v>
      </c>
    </row>
    <row r="948" spans="1:32" x14ac:dyDescent="0.3">
      <c r="A948" s="12" t="str">
        <f>LOOKUP(B948, Nation!B:B, Nation!A:A)</f>
        <v>유럽&amp;중동</v>
      </c>
      <c r="B948" s="24" t="s">
        <v>55</v>
      </c>
      <c r="C948" s="12" t="str">
        <f>LOOKUP(X948, Area!A:A, Area!B:B)</f>
        <v>부다페스트</v>
      </c>
      <c r="D948" s="24" t="s">
        <v>2547</v>
      </c>
      <c r="E948" s="60" t="s">
        <v>1102</v>
      </c>
      <c r="F948" s="4" t="s">
        <v>3309</v>
      </c>
      <c r="G948" s="18">
        <v>43084</v>
      </c>
      <c r="H948" s="18">
        <v>43087</v>
      </c>
      <c r="I948" s="25" t="s">
        <v>8</v>
      </c>
      <c r="J948" s="25" t="s">
        <v>12</v>
      </c>
      <c r="K948" s="48"/>
      <c r="L948" s="14">
        <v>199</v>
      </c>
      <c r="M948" s="14">
        <v>60</v>
      </c>
      <c r="N948" s="14">
        <f t="shared" si="90"/>
        <v>169</v>
      </c>
      <c r="O948" s="15">
        <f>N948*1130</f>
        <v>190970</v>
      </c>
      <c r="P948" s="35">
        <v>169</v>
      </c>
      <c r="Q948" s="35">
        <v>60</v>
      </c>
      <c r="R948" s="35">
        <f t="shared" si="95"/>
        <v>139</v>
      </c>
      <c r="S948" s="34">
        <f>R948*1130</f>
        <v>157070</v>
      </c>
      <c r="T948" s="38">
        <f t="shared" si="96"/>
        <v>33900</v>
      </c>
      <c r="U948" s="16">
        <f>LOOKUP(X948, Area!A:A, Area!E:E)</f>
        <v>14</v>
      </c>
      <c r="V948" s="17" t="str">
        <f>LOOKUP(X948, Area!A:A, Area!F:F)</f>
        <v>1회</v>
      </c>
      <c r="W948" s="39" t="str">
        <f>LOOKUP(X948, Area!A:A, Area!C:C)</f>
        <v>BUD</v>
      </c>
      <c r="X948" s="3" t="s">
        <v>156</v>
      </c>
      <c r="Y948" s="3" t="s">
        <v>160</v>
      </c>
      <c r="Z948" s="59">
        <f>IF(Y948 = "", "", IF(LOOKUP(Y948, Hotel!A:A, Hotel!B:B)=0, " ", LOOKUP(Y948, Hotel!A:A, Hotel!B:B)))</f>
        <v>4</v>
      </c>
      <c r="AA948" s="4" t="str">
        <f>IF(Y948 = "", "", IF(LOOKUP(Y948, Hotel!A:A, Hotel!C:C)=0, " ", LOOKUP(Y948, Hotel!A:A, Hotel!C:C)))</f>
        <v>http://booking.com/57737c0948ba8e</v>
      </c>
      <c r="AF948" t="s">
        <v>3572</v>
      </c>
    </row>
    <row r="949" spans="1:32" x14ac:dyDescent="0.3">
      <c r="A949" s="12" t="str">
        <f>LOOKUP(B949, Nation!B:B, Nation!A:A)</f>
        <v>유럽&amp;중동</v>
      </c>
      <c r="B949" s="12" t="s">
        <v>558</v>
      </c>
      <c r="C949" s="12" t="str">
        <f>LOOKUP(X949, Area!A:A, Area!B:B)</f>
        <v>리스본</v>
      </c>
      <c r="D949" s="12" t="s">
        <v>2531</v>
      </c>
      <c r="E949" s="60" t="s">
        <v>1102</v>
      </c>
      <c r="F949" s="4" t="s">
        <v>3314</v>
      </c>
      <c r="G949" s="18">
        <v>43084</v>
      </c>
      <c r="H949" s="18">
        <v>43087</v>
      </c>
      <c r="I949" s="25" t="s">
        <v>8</v>
      </c>
      <c r="J949" s="13" t="s">
        <v>12</v>
      </c>
      <c r="K949" s="47"/>
      <c r="L949" s="14">
        <v>369</v>
      </c>
      <c r="M949" s="14">
        <v>0</v>
      </c>
      <c r="N949" s="14">
        <f t="shared" si="90"/>
        <v>369</v>
      </c>
      <c r="O949" s="15">
        <f>N949*1130</f>
        <v>416970</v>
      </c>
      <c r="P949" s="35">
        <v>249</v>
      </c>
      <c r="Q949" s="35">
        <v>0</v>
      </c>
      <c r="R949" s="35">
        <f t="shared" si="95"/>
        <v>249</v>
      </c>
      <c r="S949" s="34">
        <f>R949*1130</f>
        <v>281370</v>
      </c>
      <c r="T949" s="38">
        <f t="shared" si="96"/>
        <v>135600</v>
      </c>
      <c r="U949" s="16">
        <f>LOOKUP(X949, Area!A:A, Area!E:E)</f>
        <v>16</v>
      </c>
      <c r="V949" s="17" t="str">
        <f>LOOKUP(X949, Area!A:A, Area!F:F)</f>
        <v>1회</v>
      </c>
      <c r="W949" s="39" t="str">
        <f>LOOKUP(X949, Area!A:A, Area!C:C)</f>
        <v>LIS</v>
      </c>
      <c r="X949" s="4" t="s">
        <v>560</v>
      </c>
      <c r="Y949" s="4" t="s">
        <v>559</v>
      </c>
      <c r="Z949" s="59">
        <f>IF(Y949 = "", "", IF(LOOKUP(Y949, Hotel!A:A, Hotel!B:B)=0, " ", LOOKUP(Y949, Hotel!A:A, Hotel!B:B)))</f>
        <v>5</v>
      </c>
      <c r="AA949" s="4" t="str">
        <f>IF(Y949 = "", "", IF(LOOKUP(Y949, Hotel!A:A, Hotel!C:C)=0, " ", LOOKUP(Y949, Hotel!A:A, Hotel!C:C)))</f>
        <v>http://booking.com/5763dec4b80c40</v>
      </c>
      <c r="AF949" t="s">
        <v>3572</v>
      </c>
    </row>
    <row r="950" spans="1:32" x14ac:dyDescent="0.3">
      <c r="A950" s="12" t="str">
        <f>LOOKUP(B950, Nation!B:B, Nation!A:A)</f>
        <v>오세아니아</v>
      </c>
      <c r="B950" s="24" t="s">
        <v>7</v>
      </c>
      <c r="C950" s="12" t="str">
        <f>LOOKUP(X950, Area!A:A, Area!B:B)</f>
        <v>퀸즈랜드 골드코스트</v>
      </c>
      <c r="D950" s="24" t="s">
        <v>373</v>
      </c>
      <c r="E950" s="60" t="s">
        <v>1102</v>
      </c>
      <c r="F950" s="4" t="s">
        <v>3475</v>
      </c>
      <c r="G950" s="27">
        <v>43084</v>
      </c>
      <c r="H950" s="27">
        <v>43087</v>
      </c>
      <c r="I950" s="25" t="s">
        <v>8</v>
      </c>
      <c r="J950" s="25" t="s">
        <v>12</v>
      </c>
      <c r="K950" s="47"/>
      <c r="L950" s="14">
        <v>369</v>
      </c>
      <c r="M950" s="14">
        <v>120</v>
      </c>
      <c r="N950" s="14">
        <f t="shared" si="90"/>
        <v>309</v>
      </c>
      <c r="O950" s="15">
        <f>N950*1130</f>
        <v>349170</v>
      </c>
      <c r="P950" s="35">
        <v>289</v>
      </c>
      <c r="Q950" s="35">
        <v>60</v>
      </c>
      <c r="R950" s="35">
        <f t="shared" si="95"/>
        <v>259</v>
      </c>
      <c r="S950" s="34">
        <f>R950*1130</f>
        <v>292670</v>
      </c>
      <c r="T950" s="38">
        <f t="shared" si="96"/>
        <v>56500</v>
      </c>
      <c r="U950" s="16">
        <f>LOOKUP(X950, Area!A:A, Area!E:E)</f>
        <v>13</v>
      </c>
      <c r="V950" s="17" t="str">
        <f>LOOKUP(X950, Area!A:A, Area!F:F)</f>
        <v>1회</v>
      </c>
      <c r="W950" s="39" t="str">
        <f>LOOKUP(X950, Area!A:A, Area!C:C)</f>
        <v>OOL</v>
      </c>
      <c r="X950" s="3" t="s">
        <v>369</v>
      </c>
      <c r="Y950" s="3" t="s">
        <v>371</v>
      </c>
      <c r="Z950" s="59" t="str">
        <f>IF(Y950 = "", "", IF(LOOKUP(Y950, Hotel!A:A, Hotel!B:B)=0, " ", LOOKUP(Y950, Hotel!A:A, Hotel!B:B)))</f>
        <v xml:space="preserve"> </v>
      </c>
      <c r="AA950" s="4" t="str">
        <f>IF(Y950 = "", "", IF(LOOKUP(Y950, Hotel!A:A, Hotel!C:C)=0, " ", LOOKUP(Y950, Hotel!A:A, Hotel!C:C)))</f>
        <v>http://booking.com/01b12505e45e4f6c</v>
      </c>
      <c r="AF950" t="s">
        <v>3572</v>
      </c>
    </row>
    <row r="951" spans="1:32" x14ac:dyDescent="0.3">
      <c r="A951" s="12" t="str">
        <f>LOOKUP(B951, Nation!B:B, Nation!A:A)</f>
        <v>유럽&amp;중동</v>
      </c>
      <c r="B951" s="4" t="s">
        <v>27</v>
      </c>
      <c r="C951" s="12" t="str">
        <f>LOOKUP(X951, Area!A:A, Area!B:B)</f>
        <v>중부마케도니아 테살로니키</v>
      </c>
      <c r="D951" s="4" t="s">
        <v>2871</v>
      </c>
      <c r="E951" s="60" t="s">
        <v>1102</v>
      </c>
      <c r="F951" s="4" t="s">
        <v>3312</v>
      </c>
      <c r="G951" s="18">
        <v>43084</v>
      </c>
      <c r="H951" s="18">
        <v>43087</v>
      </c>
      <c r="I951" s="13" t="s">
        <v>8</v>
      </c>
      <c r="J951" s="13" t="s">
        <v>12</v>
      </c>
      <c r="K951" s="49"/>
      <c r="L951" s="14">
        <v>199</v>
      </c>
      <c r="M951" s="14">
        <v>60</v>
      </c>
      <c r="N951" s="14">
        <f t="shared" si="90"/>
        <v>169</v>
      </c>
      <c r="O951" s="15">
        <f>N951*1130</f>
        <v>190970</v>
      </c>
      <c r="P951" s="35">
        <v>129</v>
      </c>
      <c r="Q951" s="35">
        <v>60</v>
      </c>
      <c r="R951" s="35">
        <f t="shared" si="95"/>
        <v>99</v>
      </c>
      <c r="S951" s="34">
        <f>R951*1130</f>
        <v>111870</v>
      </c>
      <c r="T951" s="38">
        <f t="shared" si="96"/>
        <v>79100</v>
      </c>
      <c r="U951" s="16">
        <f>LOOKUP(X951, Area!A:A, Area!E:E)</f>
        <v>14</v>
      </c>
      <c r="V951" s="17" t="str">
        <f>LOOKUP(X951, Area!A:A, Area!F:F)</f>
        <v>1회</v>
      </c>
      <c r="W951" s="39" t="str">
        <f>LOOKUP(X951, Area!A:A, Area!C:C)</f>
        <v>SKG</v>
      </c>
      <c r="X951" s="4" t="s">
        <v>1007</v>
      </c>
      <c r="Y951" s="4" t="s">
        <v>2873</v>
      </c>
      <c r="Z951" s="59" t="str">
        <f>IF(Y951 = "", "", IF(LOOKUP(Y951, Hotel!A:A, Hotel!B:B)=0, " ", LOOKUP(Y951, Hotel!A:A, Hotel!B:B)))</f>
        <v xml:space="preserve"> </v>
      </c>
      <c r="AA951" s="4" t="str">
        <f>IF(Y951 = "", "", IF(LOOKUP(Y951, Hotel!A:A, Hotel!C:C)=0, " ", LOOKUP(Y951, Hotel!A:A, Hotel!C:C)))</f>
        <v>http://booking.com/fb7316226c975</v>
      </c>
      <c r="AF951" t="s">
        <v>3572</v>
      </c>
    </row>
    <row r="952" spans="1:32" x14ac:dyDescent="0.3">
      <c r="A952" s="12" t="str">
        <f>LOOKUP(B952, Nation!B:B, Nation!A:A)</f>
        <v>북미</v>
      </c>
      <c r="B952" s="12" t="s">
        <v>11</v>
      </c>
      <c r="C952" s="12" t="str">
        <f>LOOKUP(X952, Area!A:A, Area!B:B)</f>
        <v>플로리다 올렌도</v>
      </c>
      <c r="D952" s="12" t="s">
        <v>718</v>
      </c>
      <c r="E952" s="60" t="s">
        <v>1102</v>
      </c>
      <c r="F952" s="4" t="s">
        <v>3279</v>
      </c>
      <c r="G952" s="18">
        <v>43084</v>
      </c>
      <c r="H952" s="18">
        <v>43087</v>
      </c>
      <c r="I952" s="13" t="s">
        <v>8</v>
      </c>
      <c r="J952" s="13" t="s">
        <v>12</v>
      </c>
      <c r="K952" s="47"/>
      <c r="L952" s="14">
        <v>349</v>
      </c>
      <c r="M952" s="14">
        <v>90</v>
      </c>
      <c r="N952" s="14">
        <f t="shared" si="90"/>
        <v>304</v>
      </c>
      <c r="O952" s="15">
        <f>N952*1130</f>
        <v>343520</v>
      </c>
      <c r="P952" s="35">
        <v>239</v>
      </c>
      <c r="Q952" s="35">
        <v>60</v>
      </c>
      <c r="R952" s="35">
        <f t="shared" si="95"/>
        <v>209</v>
      </c>
      <c r="S952" s="34">
        <f>R952*1130</f>
        <v>236170</v>
      </c>
      <c r="T952" s="38">
        <f t="shared" si="96"/>
        <v>107350</v>
      </c>
      <c r="U952" s="16">
        <f>LOOKUP(X952, Area!A:A, Area!E:E)</f>
        <v>17</v>
      </c>
      <c r="V952" s="17" t="str">
        <f>LOOKUP(X952, Area!A:A, Area!F:F)</f>
        <v>1회</v>
      </c>
      <c r="W952" s="39" t="str">
        <f>LOOKUP(X952, Area!A:A, Area!C:C)</f>
        <v>MCO</v>
      </c>
      <c r="X952" s="4" t="s">
        <v>715</v>
      </c>
      <c r="Y952" s="4" t="s">
        <v>714</v>
      </c>
      <c r="Z952" s="59" t="str">
        <f>IF(Y952 = "", "", IF(LOOKUP(Y952, Hotel!A:A, Hotel!B:B)=0, " ", LOOKUP(Y952, Hotel!A:A, Hotel!B:B)))</f>
        <v xml:space="preserve"> </v>
      </c>
      <c r="AA952" s="4" t="str">
        <f>IF(Y952 = "", "", IF(LOOKUP(Y952, Hotel!A:A, Hotel!C:C)=0, " ", LOOKUP(Y952, Hotel!A:A, Hotel!C:C)))</f>
        <v>http://booking.com/7fbcd75dbf156</v>
      </c>
      <c r="AF952" t="s">
        <v>3572</v>
      </c>
    </row>
    <row r="953" spans="1:32" x14ac:dyDescent="0.3">
      <c r="A953" s="12" t="str">
        <f>LOOKUP(B953, Nation!B:B, Nation!A:A)</f>
        <v>유럽&amp;중동</v>
      </c>
      <c r="B953" s="12" t="s">
        <v>17</v>
      </c>
      <c r="C953" s="12" t="str">
        <f>LOOKUP(X953, Area!A:A, Area!B:B)</f>
        <v>암스테르담</v>
      </c>
      <c r="D953" s="12" t="s">
        <v>2475</v>
      </c>
      <c r="E953" s="60" t="s">
        <v>1102</v>
      </c>
      <c r="F953" s="4" t="s">
        <v>3311</v>
      </c>
      <c r="G953" s="18">
        <v>43084</v>
      </c>
      <c r="H953" s="18">
        <v>43087</v>
      </c>
      <c r="I953" s="25" t="s">
        <v>8</v>
      </c>
      <c r="J953" s="13" t="s">
        <v>12</v>
      </c>
      <c r="K953" s="47"/>
      <c r="L953" s="14">
        <v>429</v>
      </c>
      <c r="M953" s="14">
        <v>150</v>
      </c>
      <c r="N953" s="14">
        <f t="shared" si="90"/>
        <v>354</v>
      </c>
      <c r="O953" s="15">
        <f>N953*1130</f>
        <v>400020</v>
      </c>
      <c r="P953" s="35">
        <v>299</v>
      </c>
      <c r="Q953" s="35">
        <v>0</v>
      </c>
      <c r="R953" s="35">
        <f t="shared" si="95"/>
        <v>299</v>
      </c>
      <c r="S953" s="34">
        <f>R953*1130</f>
        <v>337870</v>
      </c>
      <c r="T953" s="38">
        <f t="shared" si="96"/>
        <v>62150</v>
      </c>
      <c r="U953" s="16">
        <f>LOOKUP(X953, Area!A:A, Area!E:E)</f>
        <v>11</v>
      </c>
      <c r="V953" s="17" t="str">
        <f>LOOKUP(X953, Area!A:A, Area!F:F)</f>
        <v>직항</v>
      </c>
      <c r="W953" s="39" t="str">
        <f>LOOKUP(X953, Area!A:A, Area!C:C)</f>
        <v>AMS</v>
      </c>
      <c r="X953" s="4" t="s">
        <v>20</v>
      </c>
      <c r="Y953" s="4" t="s">
        <v>2476</v>
      </c>
      <c r="Z953" s="59" t="str">
        <f>IF(Y953 = "", "", IF(LOOKUP(Y953, Hotel!A:A, Hotel!B:B)=0, " ", LOOKUP(Y953, Hotel!A:A, Hotel!B:B)))</f>
        <v xml:space="preserve"> </v>
      </c>
      <c r="AA953" s="4" t="str">
        <f>IF(Y953 = "", "", IF(LOOKUP(Y953, Hotel!A:A, Hotel!C:C)=0, " ", LOOKUP(Y953, Hotel!A:A, Hotel!C:C)))</f>
        <v>http://booking.com/5dfc038d3704</v>
      </c>
      <c r="AF953" t="s">
        <v>3572</v>
      </c>
    </row>
    <row r="954" spans="1:32" x14ac:dyDescent="0.3">
      <c r="A954" s="12" t="str">
        <f>LOOKUP(B954, Nation!B:B, Nation!A:A)</f>
        <v>북미</v>
      </c>
      <c r="B954" s="4" t="s">
        <v>11</v>
      </c>
      <c r="C954" s="12" t="str">
        <f>LOOKUP(X954, Area!A:A, Area!B:B)</f>
        <v>플로리다 올렌도</v>
      </c>
      <c r="D954" s="4" t="s">
        <v>2876</v>
      </c>
      <c r="E954" s="60" t="s">
        <v>1102</v>
      </c>
      <c r="F954" s="4" t="s">
        <v>3278</v>
      </c>
      <c r="G954" s="18">
        <v>43084</v>
      </c>
      <c r="H954" s="18">
        <v>43087</v>
      </c>
      <c r="I954" s="13" t="s">
        <v>8</v>
      </c>
      <c r="J954" s="13" t="s">
        <v>12</v>
      </c>
      <c r="K954" s="49"/>
      <c r="L954" s="14">
        <v>599</v>
      </c>
      <c r="M954" s="14">
        <v>210</v>
      </c>
      <c r="N954" s="14">
        <f t="shared" si="90"/>
        <v>494</v>
      </c>
      <c r="O954" s="15">
        <f>N954*1130</f>
        <v>558220</v>
      </c>
      <c r="P954" s="34"/>
      <c r="Q954" s="34"/>
      <c r="R954" s="35">
        <f t="shared" si="95"/>
        <v>0</v>
      </c>
      <c r="S954" s="34">
        <f>R954*1130</f>
        <v>0</v>
      </c>
      <c r="T954" s="38">
        <f t="shared" si="96"/>
        <v>0</v>
      </c>
      <c r="U954" s="16">
        <f>LOOKUP(X954, Area!A:A, Area!E:E)</f>
        <v>17</v>
      </c>
      <c r="V954" s="17" t="str">
        <f>LOOKUP(X954, Area!A:A, Area!F:F)</f>
        <v>1회</v>
      </c>
      <c r="W954" s="39" t="str">
        <f>LOOKUP(X954, Area!A:A, Area!C:C)</f>
        <v>MCO</v>
      </c>
      <c r="X954" s="4" t="s">
        <v>715</v>
      </c>
      <c r="Y954" s="4" t="s">
        <v>2877</v>
      </c>
      <c r="Z954" s="59">
        <f>IF(Y954 = "", "", IF(LOOKUP(Y954, Hotel!A:A, Hotel!B:B)=0, " ", LOOKUP(Y954, Hotel!A:A, Hotel!B:B)))</f>
        <v>5</v>
      </c>
      <c r="AA954" s="4" t="str">
        <f>IF(Y954 = "", "", IF(LOOKUP(Y954, Hotel!A:A, Hotel!C:C)=0, " ", LOOKUP(Y954, Hotel!A:A, Hotel!C:C)))</f>
        <v>http://booking.com/09de3d9e82261</v>
      </c>
      <c r="AF954" t="s">
        <v>3572</v>
      </c>
    </row>
    <row r="955" spans="1:32" x14ac:dyDescent="0.3">
      <c r="A955" s="12" t="str">
        <f>LOOKUP(B955, Nation!B:B, Nation!A:A)</f>
        <v>북미</v>
      </c>
      <c r="B955" s="24" t="s">
        <v>11</v>
      </c>
      <c r="C955" s="12" t="str">
        <f>LOOKUP(X955, Area!A:A, Area!B:B)</f>
        <v>켈리포니아 로스앤젤러스</v>
      </c>
      <c r="D955" s="24" t="s">
        <v>2637</v>
      </c>
      <c r="E955" s="60" t="s">
        <v>1102</v>
      </c>
      <c r="F955" s="4" t="s">
        <v>3280</v>
      </c>
      <c r="G955" s="18">
        <v>43084</v>
      </c>
      <c r="H955" s="18">
        <v>43086</v>
      </c>
      <c r="I955" s="25" t="s">
        <v>8</v>
      </c>
      <c r="J955" s="25" t="s">
        <v>28</v>
      </c>
      <c r="K955" s="50"/>
      <c r="L955" s="26">
        <v>349</v>
      </c>
      <c r="M955" s="26">
        <v>120</v>
      </c>
      <c r="N955" s="14">
        <f t="shared" si="90"/>
        <v>289</v>
      </c>
      <c r="O955" s="15">
        <f>N955*1130</f>
        <v>326570</v>
      </c>
      <c r="P955" s="34"/>
      <c r="Q955" s="34"/>
      <c r="R955" s="35">
        <f t="shared" si="95"/>
        <v>0</v>
      </c>
      <c r="S955" s="34">
        <f>R955*1130</f>
        <v>0</v>
      </c>
      <c r="T955" s="38">
        <f t="shared" si="96"/>
        <v>0</v>
      </c>
      <c r="U955" s="16">
        <f>LOOKUP(X955, Area!A:A, Area!E:E)</f>
        <v>13</v>
      </c>
      <c r="V955" s="17" t="str">
        <f>LOOKUP(X955, Area!A:A, Area!F:F)</f>
        <v>직항</v>
      </c>
      <c r="W955" s="39" t="str">
        <f>LOOKUP(X955, Area!A:A, Area!C:C)</f>
        <v>LAX</v>
      </c>
      <c r="X955" s="3" t="s">
        <v>2209</v>
      </c>
      <c r="Y955" s="3" t="s">
        <v>1604</v>
      </c>
      <c r="Z955" s="59" t="str">
        <f>IF(Y955 = "", "", IF(LOOKUP(Y955, Hotel!A:A, Hotel!B:B)=0, " ", LOOKUP(Y955, Hotel!A:A, Hotel!B:B)))</f>
        <v xml:space="preserve"> </v>
      </c>
      <c r="AA955" s="4" t="str">
        <f>IF(Y955 = "", "", IF(LOOKUP(Y955, Hotel!A:A, Hotel!C:C)=0, " ", LOOKUP(Y955, Hotel!A:A, Hotel!C:C)))</f>
        <v>http://booking.com/4e40f257c94c</v>
      </c>
      <c r="AF955" t="s">
        <v>3572</v>
      </c>
    </row>
    <row r="956" spans="1:32" x14ac:dyDescent="0.3">
      <c r="A956" s="12" t="str">
        <f>LOOKUP(B956, Nation!B:B, Nation!A:A)</f>
        <v>오세아니아</v>
      </c>
      <c r="B956" s="12" t="s">
        <v>7</v>
      </c>
      <c r="C956" s="12" t="str">
        <f>LOOKUP(X956, Area!A:A, Area!B:B)</f>
        <v>웨스턴오스트레일리아 퍼스</v>
      </c>
      <c r="D956" s="12" t="s">
        <v>2819</v>
      </c>
      <c r="E956" s="60" t="s">
        <v>1102</v>
      </c>
      <c r="F956" s="4" t="s">
        <v>3273</v>
      </c>
      <c r="G956" s="18">
        <v>43084</v>
      </c>
      <c r="H956" s="18">
        <v>43087</v>
      </c>
      <c r="I956" s="13" t="s">
        <v>8</v>
      </c>
      <c r="J956" s="13" t="s">
        <v>12</v>
      </c>
      <c r="K956" s="47"/>
      <c r="L956" s="14">
        <v>379</v>
      </c>
      <c r="M956" s="14">
        <v>150</v>
      </c>
      <c r="N956" s="14">
        <f t="shared" si="90"/>
        <v>304</v>
      </c>
      <c r="O956" s="15">
        <f>N956*1130</f>
        <v>343520</v>
      </c>
      <c r="P956" s="34"/>
      <c r="Q956" s="34"/>
      <c r="R956" s="35">
        <f t="shared" si="95"/>
        <v>0</v>
      </c>
      <c r="S956" s="34">
        <f>R956*1130</f>
        <v>0</v>
      </c>
      <c r="T956" s="38">
        <f t="shared" si="96"/>
        <v>0</v>
      </c>
      <c r="U956" s="16">
        <f>LOOKUP(X956, Area!A:A, Area!E:E)</f>
        <v>24</v>
      </c>
      <c r="V956" s="17" t="str">
        <f>LOOKUP(X956, Area!A:A, Area!F:F)</f>
        <v>1회</v>
      </c>
      <c r="W956" s="39" t="str">
        <f>LOOKUP(X956, Area!A:A, Area!C:C)</f>
        <v>PER</v>
      </c>
      <c r="X956" s="4" t="s">
        <v>752</v>
      </c>
      <c r="Y956" s="4" t="s">
        <v>751</v>
      </c>
      <c r="Z956" s="59" t="str">
        <f>IF(Y956 = "", "", IF(LOOKUP(Y956, Hotel!A:A, Hotel!B:B)=0, " ", LOOKUP(Y956, Hotel!A:A, Hotel!B:B)))</f>
        <v xml:space="preserve"> </v>
      </c>
      <c r="AA956" s="4" t="str">
        <f>IF(Y956 = "", "", IF(LOOKUP(Y956, Hotel!A:A, Hotel!C:C)=0, " ", LOOKUP(Y956, Hotel!A:A, Hotel!C:C)))</f>
        <v>http://booking.com/fd380bc7e0ec0b52</v>
      </c>
      <c r="AF956" t="s">
        <v>3572</v>
      </c>
    </row>
    <row r="957" spans="1:32" x14ac:dyDescent="0.3">
      <c r="A957" s="12" t="str">
        <f>LOOKUP(B957, Nation!B:B, Nation!A:A)</f>
        <v>북미</v>
      </c>
      <c r="B957" s="12" t="s">
        <v>11</v>
      </c>
      <c r="C957" s="12" t="str">
        <f>LOOKUP(X957, Area!A:A, Area!B:B)</f>
        <v>켈리포니아 센프란시스코</v>
      </c>
      <c r="D957" s="12" t="s">
        <v>2584</v>
      </c>
      <c r="E957" s="60" t="s">
        <v>1102</v>
      </c>
      <c r="F957" s="4" t="s">
        <v>3277</v>
      </c>
      <c r="G957" s="18">
        <v>43084</v>
      </c>
      <c r="H957" s="18">
        <v>43087</v>
      </c>
      <c r="I957" s="13" t="s">
        <v>8</v>
      </c>
      <c r="J957" s="13" t="s">
        <v>12</v>
      </c>
      <c r="K957" s="47"/>
      <c r="L957" s="14">
        <v>349</v>
      </c>
      <c r="M957" s="14">
        <v>90</v>
      </c>
      <c r="N957" s="14">
        <f t="shared" si="90"/>
        <v>304</v>
      </c>
      <c r="O957" s="15">
        <f>N957*1130</f>
        <v>343520</v>
      </c>
      <c r="P957" s="35">
        <v>249</v>
      </c>
      <c r="Q957" s="35">
        <v>0</v>
      </c>
      <c r="R957" s="35">
        <f t="shared" si="95"/>
        <v>249</v>
      </c>
      <c r="S957" s="34">
        <f>R957*1130</f>
        <v>281370</v>
      </c>
      <c r="T957" s="38">
        <f t="shared" si="96"/>
        <v>62150</v>
      </c>
      <c r="U957" s="16">
        <f>LOOKUP(X957, Area!A:A, Area!E:E)</f>
        <v>13</v>
      </c>
      <c r="V957" s="17" t="str">
        <f>LOOKUP(X957, Area!A:A, Area!F:F)</f>
        <v>직항</v>
      </c>
      <c r="W957" s="39" t="str">
        <f>LOOKUP(X957, Area!A:A, Area!C:C)</f>
        <v>SFO</v>
      </c>
      <c r="X957" s="4" t="s">
        <v>864</v>
      </c>
      <c r="Y957" s="4" t="s">
        <v>2585</v>
      </c>
      <c r="Z957" s="59" t="str">
        <f>IF(Y957 = "", "", IF(LOOKUP(Y957, Hotel!A:A, Hotel!B:B)=0, " ", LOOKUP(Y957, Hotel!A:A, Hotel!B:B)))</f>
        <v xml:space="preserve"> </v>
      </c>
      <c r="AA957" s="4" t="str">
        <f>IF(Y957 = "", "", IF(LOOKUP(Y957, Hotel!A:A, Hotel!C:C)=0, " ", LOOKUP(Y957, Hotel!A:A, Hotel!C:C)))</f>
        <v>http://booking.com/727bdec4a6a9</v>
      </c>
      <c r="AF957" t="s">
        <v>3572</v>
      </c>
    </row>
    <row r="958" spans="1:32" x14ac:dyDescent="0.3">
      <c r="A958" s="12" t="str">
        <f>LOOKUP(B958, Nation!B:B, Nation!A:A)</f>
        <v>아프리카</v>
      </c>
      <c r="B958" s="4" t="s">
        <v>394</v>
      </c>
      <c r="C958" s="12" t="str">
        <f>LOOKUP(X958, Area!A:A, Area!B:B)</f>
        <v>냥가</v>
      </c>
      <c r="D958" s="4" t="s">
        <v>3585</v>
      </c>
      <c r="E958" s="60" t="s">
        <v>1102</v>
      </c>
      <c r="F958" s="4" t="s">
        <v>3611</v>
      </c>
      <c r="G958" s="18">
        <v>43084</v>
      </c>
      <c r="H958" s="18">
        <v>43086</v>
      </c>
      <c r="I958" s="13" t="s">
        <v>8</v>
      </c>
      <c r="J958" s="13" t="s">
        <v>28</v>
      </c>
      <c r="K958" s="47"/>
      <c r="L958" s="32">
        <v>249</v>
      </c>
      <c r="M958" s="32">
        <v>90</v>
      </c>
      <c r="N958" s="14">
        <f t="shared" si="90"/>
        <v>204</v>
      </c>
      <c r="O958" s="15">
        <f>N958*1130</f>
        <v>230520</v>
      </c>
      <c r="P958" s="35">
        <v>169</v>
      </c>
      <c r="Q958" s="35">
        <v>0</v>
      </c>
      <c r="R958" s="35">
        <f t="shared" si="95"/>
        <v>169</v>
      </c>
      <c r="S958" s="34">
        <f>R958*1130</f>
        <v>190970</v>
      </c>
      <c r="T958" s="38">
        <f t="shared" si="96"/>
        <v>39550</v>
      </c>
      <c r="U958" s="16">
        <f>LOOKUP(X958, Area!A:A, Area!E:E)</f>
        <v>22</v>
      </c>
      <c r="V958" s="17" t="str">
        <f>LOOKUP(X958, Area!A:A, Area!F:F)</f>
        <v>2회</v>
      </c>
      <c r="W958" s="39" t="str">
        <f>LOOKUP(X958, Area!A:A, Area!C:C)</f>
        <v>HRE</v>
      </c>
      <c r="X958" s="4" t="s">
        <v>3571</v>
      </c>
      <c r="Y958" s="4" t="s">
        <v>3570</v>
      </c>
      <c r="Z958" s="59" t="str">
        <f>IF(Y958 = "", "", IF(LOOKUP(Y958, Hotel!A:A, Hotel!B:B)=0, " ", LOOKUP(Y958, Hotel!A:A, Hotel!B:B)))</f>
        <v xml:space="preserve"> </v>
      </c>
      <c r="AA958" s="4" t="str">
        <f>IF(Y958 = "", "", IF(LOOKUP(Y958, Hotel!A:A, Hotel!C:C)=0, " ", LOOKUP(Y958, Hotel!A:A, Hotel!C:C)))</f>
        <v>http://booking.com/f6bee51951b871</v>
      </c>
      <c r="AF958" t="s">
        <v>3572</v>
      </c>
    </row>
    <row r="959" spans="1:32" x14ac:dyDescent="0.3">
      <c r="A959" s="12" t="str">
        <f>LOOKUP(B959, Nation!B:B, Nation!A:A)</f>
        <v>유럽&amp;중동</v>
      </c>
      <c r="B959" s="12" t="s">
        <v>0</v>
      </c>
      <c r="C959" s="12" t="str">
        <f>LOOKUP(X959, Area!A:A, Area!B:B)</f>
        <v>아부다비</v>
      </c>
      <c r="D959" s="12" t="s">
        <v>1</v>
      </c>
      <c r="E959" s="60" t="s">
        <v>1102</v>
      </c>
      <c r="F959" s="4" t="s">
        <v>3310</v>
      </c>
      <c r="G959" s="18">
        <v>43085</v>
      </c>
      <c r="H959" s="18">
        <v>43089</v>
      </c>
      <c r="I959" s="13" t="s">
        <v>2</v>
      </c>
      <c r="J959" s="13" t="s">
        <v>3</v>
      </c>
      <c r="K959" s="47"/>
      <c r="L959" s="14">
        <v>799</v>
      </c>
      <c r="M959" s="14">
        <v>270</v>
      </c>
      <c r="N959" s="14">
        <f t="shared" si="90"/>
        <v>664</v>
      </c>
      <c r="O959" s="15">
        <f>N959*1130</f>
        <v>750320</v>
      </c>
      <c r="P959" s="34"/>
      <c r="Q959" s="34"/>
      <c r="R959" s="35">
        <f t="shared" si="95"/>
        <v>0</v>
      </c>
      <c r="S959" s="34">
        <f>R959*1130</f>
        <v>0</v>
      </c>
      <c r="T959" s="38">
        <f t="shared" si="96"/>
        <v>0</v>
      </c>
      <c r="U959" s="16">
        <f>LOOKUP(X959, Area!A:A, Area!E:E)</f>
        <v>10</v>
      </c>
      <c r="V959" s="17" t="str">
        <f>LOOKUP(X959, Area!A:A, Area!F:F)</f>
        <v>직항</v>
      </c>
      <c r="W959" s="39" t="str">
        <f>LOOKUP(X959, Area!A:A, Area!C:C)</f>
        <v>AUH</v>
      </c>
      <c r="X959" s="4" t="s">
        <v>5</v>
      </c>
      <c r="Y959" s="4" t="s">
        <v>4</v>
      </c>
      <c r="Z959" s="59">
        <f>IF(Y959 = "", "", IF(LOOKUP(Y959, Hotel!A:A, Hotel!B:B)=0, " ", LOOKUP(Y959, Hotel!A:A, Hotel!B:B)))</f>
        <v>4</v>
      </c>
      <c r="AA959" s="4" t="str">
        <f>IF(Y959 = "", "", IF(LOOKUP(Y959, Hotel!A:A, Hotel!C:C)=0, " ", LOOKUP(Y959, Hotel!A:A, Hotel!C:C)))</f>
        <v>http://booking.com/cb457ceb4803292</v>
      </c>
      <c r="AF959" t="s">
        <v>3572</v>
      </c>
    </row>
    <row r="960" spans="1:32" x14ac:dyDescent="0.3">
      <c r="A960" s="12" t="str">
        <f>LOOKUP(B960, Nation!B:B, Nation!A:A)</f>
        <v>아프리카</v>
      </c>
      <c r="B960" s="12" t="s">
        <v>188</v>
      </c>
      <c r="C960" s="12" t="str">
        <f>LOOKUP(X960, Area!A:A, Area!B:B)</f>
        <v>드라켄스버그</v>
      </c>
      <c r="D960" s="12" t="s">
        <v>328</v>
      </c>
      <c r="E960" s="60" t="s">
        <v>1102</v>
      </c>
      <c r="F960" s="4" t="s">
        <v>3469</v>
      </c>
      <c r="G960" s="18">
        <v>43091</v>
      </c>
      <c r="H960" s="18">
        <v>43093</v>
      </c>
      <c r="I960" s="13" t="s">
        <v>8</v>
      </c>
      <c r="J960" s="13" t="s">
        <v>28</v>
      </c>
      <c r="K960" s="47"/>
      <c r="L960" s="14">
        <v>219</v>
      </c>
      <c r="M960" s="14">
        <v>60</v>
      </c>
      <c r="N960" s="14">
        <f t="shared" si="90"/>
        <v>189</v>
      </c>
      <c r="O960" s="15">
        <f>N960*1130</f>
        <v>213570</v>
      </c>
      <c r="P960" s="35">
        <v>169</v>
      </c>
      <c r="Q960" s="35">
        <v>0</v>
      </c>
      <c r="R960" s="35">
        <f t="shared" si="95"/>
        <v>169</v>
      </c>
      <c r="S960" s="34">
        <f>R960*1130</f>
        <v>190970</v>
      </c>
      <c r="T960" s="38">
        <f t="shared" si="96"/>
        <v>22600</v>
      </c>
      <c r="U960" s="16">
        <f>LOOKUP(X960, Area!A:A, Area!E:E)</f>
        <v>34</v>
      </c>
      <c r="V960" s="17" t="str">
        <f>LOOKUP(X960, Area!A:A, Area!F:F)</f>
        <v>1회</v>
      </c>
      <c r="W960" s="39" t="str">
        <f>LOOKUP(X960, Area!A:A, Area!C:C)</f>
        <v>DUR</v>
      </c>
      <c r="X960" s="4" t="s">
        <v>290</v>
      </c>
      <c r="Y960" s="4" t="s">
        <v>287</v>
      </c>
      <c r="Z960" s="59">
        <f>IF(Y960 = "", "", IF(LOOKUP(Y960, Hotel!A:A, Hotel!B:B)=0, " ", LOOKUP(Y960, Hotel!A:A, Hotel!B:B)))</f>
        <v>4</v>
      </c>
      <c r="AA960" s="4" t="str">
        <f>IF(Y960 = "", "", IF(LOOKUP(Y960, Hotel!A:A, Hotel!C:C)=0, " ", LOOKUP(Y960, Hotel!A:A, Hotel!C:C)))</f>
        <v>http://booking.com/c10db25a986780063</v>
      </c>
      <c r="AF960" t="s">
        <v>3572</v>
      </c>
    </row>
    <row r="961" spans="1:32" x14ac:dyDescent="0.3">
      <c r="A961" s="12" t="str">
        <f>LOOKUP(B961, Nation!B:B, Nation!A:A)</f>
        <v>아프리카</v>
      </c>
      <c r="B961" s="12" t="s">
        <v>1906</v>
      </c>
      <c r="C961" s="12" t="str">
        <f>LOOKUP(X961, Area!A:A, Area!B:B)</f>
        <v>가우텡 요하네스버그</v>
      </c>
      <c r="D961" s="4" t="s">
        <v>473</v>
      </c>
      <c r="E961" s="60" t="s">
        <v>1102</v>
      </c>
      <c r="F961" s="4" t="s">
        <v>3551</v>
      </c>
      <c r="G961" s="18">
        <v>43098</v>
      </c>
      <c r="H961" s="18">
        <v>43100</v>
      </c>
      <c r="I961" s="13" t="s">
        <v>8</v>
      </c>
      <c r="J961" s="13" t="s">
        <v>28</v>
      </c>
      <c r="K961" s="49"/>
      <c r="L961" s="14">
        <v>169</v>
      </c>
      <c r="M961" s="14">
        <v>60</v>
      </c>
      <c r="N961" s="14">
        <f t="shared" si="90"/>
        <v>139</v>
      </c>
      <c r="O961" s="15">
        <f>N961*1130</f>
        <v>157070</v>
      </c>
      <c r="P961" s="35">
        <v>99</v>
      </c>
      <c r="Q961" s="35">
        <v>0</v>
      </c>
      <c r="R961" s="35">
        <f t="shared" si="95"/>
        <v>99</v>
      </c>
      <c r="S961" s="34">
        <f>R961*1130</f>
        <v>111870</v>
      </c>
      <c r="T961" s="38">
        <f t="shared" si="96"/>
        <v>45200</v>
      </c>
      <c r="U961" s="16">
        <f>LOOKUP(X961, Area!A:A, Area!E:E)</f>
        <v>18</v>
      </c>
      <c r="V961" s="17" t="str">
        <f>LOOKUP(X961, Area!A:A, Area!F:F)</f>
        <v>1회</v>
      </c>
      <c r="W961" s="39" t="str">
        <f>LOOKUP(X961, Area!A:A, Area!C:C)</f>
        <v>JNB</v>
      </c>
      <c r="X961" s="4" t="s">
        <v>471</v>
      </c>
      <c r="Y961" s="4" t="s">
        <v>659</v>
      </c>
      <c r="Z961" s="59" t="str">
        <f>IF(Y961 = "", "", IF(LOOKUP(Y961, Hotel!A:A, Hotel!B:B)=0, " ", LOOKUP(Y961, Hotel!A:A, Hotel!B:B)))</f>
        <v xml:space="preserve"> </v>
      </c>
      <c r="AA961" s="4" t="str">
        <f>IF(Y961 = "", "", IF(LOOKUP(Y961, Hotel!A:A, Hotel!C:C)=0, " ", LOOKUP(Y961, Hotel!A:A, Hotel!C:C)))</f>
        <v>http://booking.com/03b3b870f3a7f457</v>
      </c>
      <c r="AF961" t="s">
        <v>3572</v>
      </c>
    </row>
    <row r="962" spans="1:32" x14ac:dyDescent="0.3">
      <c r="A962" s="61"/>
      <c r="B962" s="61"/>
      <c r="C962" s="61"/>
      <c r="D962" s="61"/>
      <c r="E962" s="61"/>
      <c r="G962" s="61"/>
      <c r="H962" s="61"/>
      <c r="I962" s="62"/>
      <c r="J962" s="61"/>
      <c r="K962" s="61"/>
      <c r="M962" s="63"/>
      <c r="N962" s="63"/>
      <c r="O962" s="63"/>
      <c r="P962" s="63"/>
      <c r="Q962" s="63"/>
      <c r="R962" s="63"/>
      <c r="S962" s="63"/>
      <c r="T962" s="63"/>
      <c r="U962" s="63"/>
      <c r="V962" s="61"/>
      <c r="W962" s="61"/>
      <c r="X962" s="61"/>
      <c r="Y962" s="61"/>
      <c r="Z962" s="61"/>
      <c r="AA962" s="61"/>
    </row>
    <row r="963" spans="1:32" x14ac:dyDescent="0.3">
      <c r="A963" s="61"/>
      <c r="B963" s="61"/>
      <c r="C963" s="61"/>
      <c r="D963" s="61"/>
      <c r="E963" s="61"/>
      <c r="G963" s="61"/>
      <c r="H963" s="61"/>
      <c r="I963" s="62"/>
      <c r="J963" s="61"/>
      <c r="K963" s="61"/>
      <c r="M963" s="63"/>
      <c r="N963" s="63"/>
      <c r="O963" s="63"/>
      <c r="P963" s="63"/>
      <c r="Q963" s="63"/>
      <c r="R963" s="63"/>
      <c r="S963" s="63"/>
      <c r="T963" s="63"/>
      <c r="U963" s="63"/>
      <c r="V963" s="61"/>
      <c r="W963" s="61"/>
      <c r="X963" s="61"/>
      <c r="Y963" s="61"/>
      <c r="Z963" s="61"/>
      <c r="AA963" s="61"/>
    </row>
    <row r="964" spans="1:32" x14ac:dyDescent="0.3">
      <c r="A964" s="61"/>
      <c r="B964" s="61"/>
      <c r="C964" s="61"/>
      <c r="D964" s="61"/>
      <c r="E964" s="61"/>
      <c r="G964" s="61"/>
      <c r="H964" s="61"/>
      <c r="I964" s="62"/>
      <c r="J964" s="61"/>
      <c r="K964" s="61"/>
      <c r="M964" s="63"/>
      <c r="N964" s="63"/>
      <c r="O964" s="63"/>
      <c r="P964" s="63"/>
      <c r="Q964" s="63"/>
      <c r="R964" s="63"/>
      <c r="S964" s="63"/>
      <c r="T964" s="63"/>
      <c r="U964" s="63"/>
      <c r="V964" s="61"/>
      <c r="W964" s="61"/>
      <c r="X964" s="61"/>
      <c r="Y964" s="61"/>
      <c r="Z964" s="61"/>
      <c r="AA964" s="61"/>
    </row>
    <row r="965" spans="1:32" x14ac:dyDescent="0.3">
      <c r="A965" s="61"/>
      <c r="B965" s="61"/>
      <c r="C965" s="61"/>
      <c r="D965" s="61"/>
      <c r="E965" s="61"/>
      <c r="G965" s="61"/>
      <c r="H965" s="61"/>
      <c r="I965" s="62"/>
      <c r="J965" s="61"/>
      <c r="K965" s="61"/>
      <c r="M965" s="63"/>
      <c r="N965" s="63"/>
      <c r="O965" s="63"/>
      <c r="P965" s="63"/>
      <c r="Q965" s="63"/>
      <c r="R965" s="63"/>
      <c r="S965" s="63"/>
      <c r="T965" s="63"/>
      <c r="U965" s="63"/>
      <c r="V965" s="61"/>
      <c r="W965" s="61"/>
      <c r="X965" s="61"/>
      <c r="Y965" s="61"/>
      <c r="Z965" s="61"/>
      <c r="AA965" s="61"/>
    </row>
    <row r="966" spans="1:32" x14ac:dyDescent="0.3">
      <c r="A966" s="61"/>
      <c r="B966" s="61"/>
      <c r="C966" s="61"/>
      <c r="D966" s="61"/>
      <c r="E966" s="61"/>
      <c r="G966" s="61"/>
      <c r="H966" s="61"/>
      <c r="I966" s="62"/>
      <c r="J966" s="61"/>
      <c r="K966" s="61"/>
      <c r="M966" s="63"/>
      <c r="N966" s="63"/>
      <c r="O966" s="63"/>
      <c r="P966" s="63"/>
      <c r="Q966" s="63"/>
      <c r="R966" s="63"/>
      <c r="S966" s="63"/>
      <c r="T966" s="63"/>
      <c r="U966" s="63"/>
      <c r="V966" s="61"/>
      <c r="W966" s="61"/>
      <c r="X966" s="61"/>
      <c r="Y966" s="61"/>
      <c r="Z966" s="61"/>
      <c r="AA966" s="61"/>
    </row>
    <row r="967" spans="1:32" x14ac:dyDescent="0.3">
      <c r="A967" s="61"/>
      <c r="B967" s="61"/>
      <c r="C967" s="61"/>
      <c r="D967" s="61"/>
      <c r="E967" s="61"/>
      <c r="G967" s="61"/>
      <c r="H967" s="61"/>
      <c r="I967" s="62"/>
      <c r="J967" s="61"/>
      <c r="K967" s="61"/>
      <c r="M967" s="63"/>
      <c r="N967" s="63"/>
      <c r="O967" s="63"/>
      <c r="P967" s="63"/>
      <c r="Q967" s="63"/>
      <c r="R967" s="63"/>
      <c r="S967" s="63"/>
      <c r="T967" s="63"/>
      <c r="U967" s="63"/>
      <c r="V967" s="61"/>
      <c r="W967" s="61"/>
      <c r="X967" s="61"/>
      <c r="Y967" s="61"/>
      <c r="Z967" s="61"/>
      <c r="AA967" s="61"/>
    </row>
    <row r="968" spans="1:32" x14ac:dyDescent="0.3">
      <c r="A968" s="61"/>
      <c r="B968" s="61"/>
      <c r="C968" s="61"/>
      <c r="D968" s="61"/>
      <c r="E968" s="61"/>
      <c r="G968" s="61"/>
      <c r="H968" s="61"/>
      <c r="I968" s="62"/>
      <c r="J968" s="61"/>
      <c r="K968" s="61"/>
      <c r="M968" s="63"/>
      <c r="N968" s="63"/>
      <c r="O968" s="63"/>
      <c r="P968" s="63"/>
      <c r="Q968" s="63"/>
      <c r="R968" s="63"/>
      <c r="S968" s="63"/>
      <c r="T968" s="63"/>
      <c r="U968" s="63"/>
      <c r="V968" s="61"/>
      <c r="W968" s="61"/>
      <c r="X968" s="61"/>
      <c r="Y968" s="61"/>
      <c r="Z968" s="61"/>
      <c r="AA968" s="61"/>
    </row>
    <row r="969" spans="1:32" x14ac:dyDescent="0.3">
      <c r="A969" s="61"/>
      <c r="B969" s="61"/>
      <c r="C969" s="61"/>
      <c r="D969" s="61"/>
      <c r="E969" s="61"/>
      <c r="G969" s="61"/>
      <c r="H969" s="61"/>
      <c r="I969" s="62"/>
      <c r="J969" s="61"/>
      <c r="K969" s="61"/>
      <c r="M969" s="63"/>
      <c r="N969" s="63"/>
      <c r="O969" s="63"/>
      <c r="P969" s="63"/>
      <c r="Q969" s="63"/>
      <c r="R969" s="63"/>
      <c r="S969" s="63"/>
      <c r="T969" s="63"/>
      <c r="U969" s="63"/>
      <c r="V969" s="61"/>
      <c r="W969" s="61"/>
      <c r="X969" s="61"/>
      <c r="Y969" s="61"/>
      <c r="Z969" s="61"/>
      <c r="AA969" s="61"/>
    </row>
    <row r="970" spans="1:32" x14ac:dyDescent="0.3">
      <c r="A970" s="61"/>
      <c r="B970" s="61"/>
      <c r="C970" s="61"/>
      <c r="D970" s="61"/>
      <c r="E970" s="61"/>
      <c r="G970" s="61"/>
      <c r="H970" s="61"/>
      <c r="I970" s="62"/>
      <c r="J970" s="61"/>
      <c r="K970" s="61"/>
      <c r="M970" s="63"/>
      <c r="N970" s="63"/>
      <c r="O970" s="63"/>
      <c r="P970" s="63"/>
      <c r="Q970" s="63"/>
      <c r="R970" s="63"/>
      <c r="S970" s="63"/>
      <c r="T970" s="63"/>
      <c r="U970" s="63"/>
      <c r="V970" s="61"/>
      <c r="W970" s="61"/>
      <c r="X970" s="61"/>
      <c r="Y970" s="61"/>
      <c r="Z970" s="61"/>
      <c r="AA970" s="61"/>
    </row>
    <row r="971" spans="1:32" x14ac:dyDescent="0.3">
      <c r="A971" s="61"/>
      <c r="B971" s="61"/>
      <c r="C971" s="61"/>
      <c r="D971" s="61"/>
      <c r="E971" s="61"/>
      <c r="G971" s="61"/>
      <c r="H971" s="61"/>
      <c r="I971" s="62"/>
      <c r="J971" s="61"/>
      <c r="K971" s="61"/>
      <c r="M971" s="63"/>
      <c r="N971" s="63"/>
      <c r="O971" s="63"/>
      <c r="P971" s="63"/>
      <c r="Q971" s="63"/>
      <c r="R971" s="63"/>
      <c r="S971" s="63"/>
      <c r="T971" s="63"/>
      <c r="U971" s="63"/>
      <c r="V971" s="61"/>
      <c r="W971" s="61"/>
      <c r="X971" s="61"/>
      <c r="Y971" s="61"/>
      <c r="Z971" s="61"/>
      <c r="AA971" s="61"/>
    </row>
    <row r="972" spans="1:32" x14ac:dyDescent="0.3">
      <c r="A972" s="61"/>
      <c r="B972" s="61"/>
      <c r="C972" s="61"/>
      <c r="D972" s="61"/>
      <c r="E972" s="61"/>
      <c r="G972" s="61"/>
      <c r="H972" s="61"/>
      <c r="I972" s="62"/>
      <c r="J972" s="61"/>
      <c r="K972" s="61"/>
      <c r="M972" s="63"/>
      <c r="N972" s="63"/>
      <c r="O972" s="63"/>
      <c r="P972" s="63"/>
      <c r="Q972" s="63"/>
      <c r="R972" s="63"/>
      <c r="S972" s="63"/>
      <c r="T972" s="63"/>
      <c r="U972" s="63"/>
      <c r="V972" s="61"/>
      <c r="W972" s="61"/>
      <c r="X972" s="61"/>
      <c r="Y972" s="61"/>
      <c r="Z972" s="61"/>
      <c r="AA972" s="61"/>
    </row>
    <row r="973" spans="1:32" x14ac:dyDescent="0.3">
      <c r="A973" s="61"/>
      <c r="B973" s="61"/>
      <c r="C973" s="61"/>
      <c r="D973" s="61"/>
      <c r="E973" s="61"/>
      <c r="G973" s="61"/>
      <c r="H973" s="61"/>
      <c r="I973" s="62"/>
      <c r="J973" s="61"/>
      <c r="K973" s="61"/>
      <c r="M973" s="63"/>
      <c r="N973" s="63"/>
      <c r="O973" s="63"/>
      <c r="P973" s="63"/>
      <c r="Q973" s="63"/>
      <c r="R973" s="63"/>
      <c r="S973" s="63"/>
      <c r="T973" s="63"/>
      <c r="U973" s="63"/>
      <c r="V973" s="61"/>
      <c r="W973" s="61"/>
      <c r="X973" s="61"/>
      <c r="Y973" s="61"/>
      <c r="Z973" s="61"/>
      <c r="AA973" s="61"/>
    </row>
    <row r="974" spans="1:32" x14ac:dyDescent="0.3">
      <c r="A974" s="61"/>
      <c r="B974" s="61"/>
      <c r="C974" s="61"/>
      <c r="D974" s="61"/>
      <c r="E974" s="61"/>
      <c r="G974" s="61"/>
      <c r="H974" s="61"/>
      <c r="I974" s="62"/>
      <c r="J974" s="61"/>
      <c r="K974" s="61"/>
      <c r="M974" s="63"/>
      <c r="N974" s="63"/>
      <c r="O974" s="63"/>
      <c r="P974" s="63"/>
      <c r="Q974" s="63"/>
      <c r="R974" s="63"/>
      <c r="S974" s="63"/>
      <c r="T974" s="63"/>
      <c r="U974" s="63"/>
      <c r="V974" s="61"/>
      <c r="W974" s="61"/>
      <c r="X974" s="61"/>
      <c r="Y974" s="61"/>
      <c r="Z974" s="61"/>
      <c r="AA974" s="61"/>
    </row>
    <row r="975" spans="1:32" x14ac:dyDescent="0.3">
      <c r="A975" s="61"/>
      <c r="B975" s="61"/>
      <c r="C975" s="61"/>
      <c r="D975" s="61"/>
      <c r="E975" s="61"/>
      <c r="G975" s="61"/>
      <c r="H975" s="61"/>
      <c r="I975" s="62"/>
      <c r="J975" s="61"/>
      <c r="K975" s="61"/>
      <c r="M975" s="63"/>
      <c r="N975" s="63"/>
      <c r="O975" s="63"/>
      <c r="P975" s="63"/>
      <c r="Q975" s="63"/>
      <c r="R975" s="63"/>
      <c r="S975" s="63"/>
      <c r="T975" s="63"/>
      <c r="U975" s="63"/>
      <c r="V975" s="61"/>
      <c r="W975" s="61"/>
      <c r="X975" s="61"/>
      <c r="Y975" s="61"/>
      <c r="Z975" s="61"/>
      <c r="AA975" s="61"/>
    </row>
    <row r="976" spans="1:32" x14ac:dyDescent="0.3">
      <c r="A976" s="61"/>
      <c r="B976" s="61"/>
      <c r="C976" s="61"/>
      <c r="D976" s="61"/>
      <c r="E976" s="61"/>
      <c r="G976" s="61"/>
      <c r="H976" s="61"/>
      <c r="I976" s="62"/>
      <c r="J976" s="61"/>
      <c r="K976" s="61"/>
      <c r="M976" s="63"/>
      <c r="N976" s="63"/>
      <c r="O976" s="63"/>
      <c r="P976" s="63"/>
      <c r="Q976" s="63"/>
      <c r="R976" s="63"/>
      <c r="S976" s="63"/>
      <c r="T976" s="63"/>
      <c r="U976" s="63"/>
      <c r="V976" s="61"/>
      <c r="W976" s="61"/>
      <c r="X976" s="61"/>
      <c r="Y976" s="61"/>
      <c r="Z976" s="61"/>
      <c r="AA976" s="61"/>
    </row>
    <row r="977" spans="1:27" x14ac:dyDescent="0.3">
      <c r="A977" s="61"/>
      <c r="B977" s="61"/>
      <c r="C977" s="61"/>
      <c r="D977" s="61"/>
      <c r="E977" s="61"/>
      <c r="G977" s="61"/>
      <c r="H977" s="61"/>
      <c r="I977" s="62"/>
      <c r="J977" s="61"/>
      <c r="K977" s="61"/>
      <c r="M977" s="63"/>
      <c r="N977" s="63"/>
      <c r="O977" s="63"/>
      <c r="P977" s="63"/>
      <c r="Q977" s="63"/>
      <c r="R977" s="63"/>
      <c r="S977" s="63"/>
      <c r="T977" s="63"/>
      <c r="U977" s="63"/>
      <c r="V977" s="61"/>
      <c r="W977" s="61"/>
      <c r="X977" s="61"/>
      <c r="Y977" s="61"/>
      <c r="Z977" s="61"/>
      <c r="AA977" s="61"/>
    </row>
    <row r="978" spans="1:27" x14ac:dyDescent="0.3">
      <c r="A978" s="61"/>
      <c r="B978" s="61"/>
      <c r="C978" s="61"/>
      <c r="D978" s="61"/>
      <c r="E978" s="61"/>
      <c r="G978" s="61"/>
      <c r="H978" s="61"/>
      <c r="I978" s="62"/>
      <c r="J978" s="61"/>
      <c r="K978" s="61"/>
      <c r="M978" s="63"/>
      <c r="N978" s="63"/>
      <c r="O978" s="63"/>
      <c r="P978" s="63"/>
      <c r="Q978" s="63"/>
      <c r="R978" s="63"/>
      <c r="S978" s="63"/>
      <c r="T978" s="63"/>
      <c r="U978" s="63"/>
      <c r="V978" s="61"/>
      <c r="W978" s="61"/>
      <c r="X978" s="61"/>
      <c r="Y978" s="61"/>
      <c r="Z978" s="61"/>
      <c r="AA978" s="61"/>
    </row>
    <row r="979" spans="1:27" x14ac:dyDescent="0.3">
      <c r="A979" s="61"/>
      <c r="B979" s="61"/>
      <c r="C979" s="61"/>
      <c r="D979" s="61"/>
      <c r="E979" s="61"/>
      <c r="G979" s="61"/>
      <c r="H979" s="61"/>
      <c r="I979" s="62"/>
      <c r="J979" s="61"/>
      <c r="K979" s="61"/>
      <c r="M979" s="63"/>
      <c r="N979" s="63"/>
      <c r="O979" s="63"/>
      <c r="P979" s="63"/>
      <c r="Q979" s="63"/>
      <c r="R979" s="63"/>
      <c r="S979" s="63"/>
      <c r="T979" s="63"/>
      <c r="U979" s="63"/>
      <c r="V979" s="61"/>
      <c r="W979" s="61"/>
      <c r="X979" s="61"/>
      <c r="Y979" s="61"/>
      <c r="Z979" s="61"/>
      <c r="AA979" s="61"/>
    </row>
    <row r="980" spans="1:27" x14ac:dyDescent="0.3">
      <c r="A980" s="61"/>
      <c r="B980" s="61"/>
      <c r="C980" s="61"/>
      <c r="D980" s="61"/>
      <c r="E980" s="61"/>
      <c r="G980" s="61"/>
      <c r="H980" s="61"/>
      <c r="I980" s="62"/>
      <c r="J980" s="61"/>
      <c r="K980" s="61"/>
      <c r="M980" s="63"/>
      <c r="N980" s="63"/>
      <c r="O980" s="63"/>
      <c r="P980" s="63"/>
      <c r="Q980" s="63"/>
      <c r="R980" s="63"/>
      <c r="S980" s="63"/>
      <c r="T980" s="63"/>
      <c r="U980" s="63"/>
      <c r="V980" s="61"/>
      <c r="W980" s="61"/>
      <c r="X980" s="61"/>
      <c r="Y980" s="61"/>
      <c r="Z980" s="61"/>
      <c r="AA980" s="61"/>
    </row>
    <row r="981" spans="1:27" x14ac:dyDescent="0.3">
      <c r="A981" s="61"/>
      <c r="B981" s="61"/>
      <c r="C981" s="61"/>
      <c r="D981" s="61"/>
      <c r="E981" s="61"/>
      <c r="G981" s="61"/>
      <c r="H981" s="61"/>
      <c r="I981" s="62"/>
      <c r="J981" s="61"/>
      <c r="K981" s="61"/>
      <c r="M981" s="63"/>
      <c r="N981" s="63"/>
      <c r="O981" s="63"/>
      <c r="P981" s="63"/>
      <c r="Q981" s="63"/>
      <c r="R981" s="63"/>
      <c r="S981" s="63"/>
      <c r="T981" s="63"/>
      <c r="U981" s="63"/>
      <c r="V981" s="61"/>
      <c r="W981" s="61"/>
      <c r="X981" s="61"/>
      <c r="Y981" s="61"/>
      <c r="Z981" s="61"/>
      <c r="AA981" s="61"/>
    </row>
    <row r="982" spans="1:27" x14ac:dyDescent="0.3">
      <c r="A982" s="61"/>
      <c r="B982" s="61"/>
      <c r="C982" s="61"/>
      <c r="D982" s="61"/>
      <c r="E982" s="61"/>
      <c r="G982" s="61"/>
      <c r="H982" s="61"/>
      <c r="I982" s="62"/>
      <c r="J982" s="61"/>
      <c r="K982" s="61"/>
      <c r="M982" s="63"/>
      <c r="N982" s="63"/>
      <c r="O982" s="63"/>
      <c r="P982" s="63"/>
      <c r="Q982" s="63"/>
      <c r="R982" s="63"/>
      <c r="S982" s="63"/>
      <c r="T982" s="63"/>
      <c r="U982" s="63"/>
      <c r="V982" s="61"/>
      <c r="W982" s="61"/>
      <c r="X982" s="61"/>
      <c r="Y982" s="61"/>
      <c r="Z982" s="61"/>
      <c r="AA982" s="61"/>
    </row>
    <row r="983" spans="1:27" x14ac:dyDescent="0.3">
      <c r="A983" s="61"/>
      <c r="B983" s="61"/>
      <c r="C983" s="61"/>
      <c r="D983" s="61"/>
      <c r="E983" s="61"/>
      <c r="G983" s="61"/>
      <c r="H983" s="61"/>
      <c r="I983" s="62"/>
      <c r="J983" s="61"/>
      <c r="K983" s="61"/>
      <c r="M983" s="63"/>
      <c r="N983" s="63"/>
      <c r="O983" s="63"/>
      <c r="P983" s="63"/>
      <c r="Q983" s="63"/>
      <c r="R983" s="63"/>
      <c r="S983" s="63"/>
      <c r="T983" s="63"/>
      <c r="U983" s="63"/>
      <c r="V983" s="61"/>
      <c r="W983" s="61"/>
      <c r="X983" s="61"/>
      <c r="Y983" s="61"/>
      <c r="Z983" s="61"/>
      <c r="AA983" s="61"/>
    </row>
    <row r="984" spans="1:27" x14ac:dyDescent="0.3">
      <c r="A984" s="61"/>
      <c r="B984" s="61"/>
      <c r="C984" s="61"/>
      <c r="D984" s="61"/>
      <c r="E984" s="61"/>
      <c r="G984" s="61"/>
      <c r="H984" s="61"/>
      <c r="I984" s="62"/>
      <c r="J984" s="61"/>
      <c r="K984" s="61"/>
      <c r="M984" s="63"/>
      <c r="N984" s="63"/>
      <c r="O984" s="63"/>
      <c r="P984" s="63"/>
      <c r="Q984" s="63"/>
      <c r="R984" s="63"/>
      <c r="S984" s="63"/>
      <c r="T984" s="63"/>
      <c r="U984" s="63"/>
      <c r="V984" s="61"/>
      <c r="W984" s="61"/>
      <c r="X984" s="61"/>
      <c r="Y984" s="61"/>
      <c r="Z984" s="61"/>
      <c r="AA984" s="61"/>
    </row>
    <row r="985" spans="1:27" x14ac:dyDescent="0.3">
      <c r="A985" s="61"/>
      <c r="B985" s="61"/>
      <c r="C985" s="61"/>
      <c r="D985" s="61"/>
      <c r="E985" s="61"/>
      <c r="G985" s="61"/>
      <c r="H985" s="61"/>
      <c r="I985" s="62"/>
      <c r="J985" s="61"/>
      <c r="K985" s="61"/>
      <c r="M985" s="63"/>
      <c r="N985" s="63"/>
      <c r="O985" s="63"/>
      <c r="P985" s="63"/>
      <c r="Q985" s="63"/>
      <c r="R985" s="63"/>
      <c r="S985" s="63"/>
      <c r="T985" s="63"/>
      <c r="U985" s="63"/>
      <c r="V985" s="61"/>
      <c r="W985" s="61"/>
      <c r="X985" s="61"/>
      <c r="Y985" s="61"/>
      <c r="Z985" s="61"/>
      <c r="AA985" s="61"/>
    </row>
    <row r="986" spans="1:27" x14ac:dyDescent="0.3">
      <c r="A986" s="61"/>
      <c r="B986" s="61"/>
      <c r="C986" s="61"/>
      <c r="D986" s="61"/>
      <c r="E986" s="61"/>
      <c r="G986" s="61"/>
      <c r="H986" s="61"/>
      <c r="I986" s="62"/>
      <c r="J986" s="61"/>
      <c r="K986" s="61"/>
      <c r="M986" s="63"/>
      <c r="N986" s="63"/>
      <c r="O986" s="63"/>
      <c r="P986" s="63"/>
      <c r="Q986" s="63"/>
      <c r="R986" s="63"/>
      <c r="S986" s="63"/>
      <c r="T986" s="63"/>
      <c r="U986" s="63"/>
      <c r="V986" s="61"/>
      <c r="W986" s="61"/>
      <c r="X986" s="61"/>
      <c r="Y986" s="61"/>
      <c r="Z986" s="61"/>
      <c r="AA986" s="61"/>
    </row>
    <row r="987" spans="1:27" x14ac:dyDescent="0.3">
      <c r="A987" s="61"/>
      <c r="B987" s="61"/>
      <c r="C987" s="61"/>
      <c r="D987" s="61"/>
      <c r="E987" s="61"/>
      <c r="G987" s="61"/>
      <c r="H987" s="61"/>
      <c r="I987" s="62"/>
      <c r="J987" s="61"/>
      <c r="K987" s="61"/>
      <c r="M987" s="63"/>
      <c r="N987" s="63"/>
      <c r="O987" s="63"/>
      <c r="P987" s="63"/>
      <c r="Q987" s="63"/>
      <c r="R987" s="63"/>
      <c r="S987" s="63"/>
      <c r="T987" s="63"/>
      <c r="U987" s="63"/>
      <c r="V987" s="61"/>
      <c r="W987" s="61"/>
      <c r="X987" s="61"/>
      <c r="Y987" s="61"/>
      <c r="Z987" s="61"/>
      <c r="AA987" s="61"/>
    </row>
    <row r="988" spans="1:27" x14ac:dyDescent="0.3">
      <c r="A988" s="61"/>
      <c r="B988" s="61"/>
      <c r="C988" s="61"/>
      <c r="D988" s="61"/>
      <c r="E988" s="61"/>
      <c r="G988" s="61"/>
      <c r="H988" s="61"/>
      <c r="I988" s="62"/>
      <c r="J988" s="61"/>
      <c r="K988" s="61"/>
      <c r="M988" s="63"/>
      <c r="N988" s="63"/>
      <c r="O988" s="63"/>
      <c r="P988" s="63"/>
      <c r="Q988" s="63"/>
      <c r="R988" s="63"/>
      <c r="S988" s="63"/>
      <c r="T988" s="63"/>
      <c r="U988" s="63"/>
      <c r="V988" s="61"/>
      <c r="W988" s="61"/>
      <c r="X988" s="61"/>
      <c r="Y988" s="61"/>
      <c r="Z988" s="61"/>
      <c r="AA988" s="61"/>
    </row>
    <row r="989" spans="1:27" x14ac:dyDescent="0.3">
      <c r="A989" s="61"/>
      <c r="B989" s="61"/>
      <c r="C989" s="61"/>
      <c r="D989" s="61"/>
      <c r="E989" s="61"/>
      <c r="G989" s="61"/>
      <c r="H989" s="61"/>
      <c r="I989" s="62"/>
      <c r="J989" s="61"/>
      <c r="K989" s="61"/>
      <c r="M989" s="63"/>
      <c r="N989" s="63"/>
      <c r="O989" s="63"/>
      <c r="P989" s="63"/>
      <c r="Q989" s="63"/>
      <c r="R989" s="63"/>
      <c r="S989" s="63"/>
      <c r="T989" s="63"/>
      <c r="U989" s="63"/>
      <c r="V989" s="61"/>
      <c r="W989" s="61"/>
      <c r="X989" s="61"/>
      <c r="Y989" s="61"/>
      <c r="Z989" s="61"/>
      <c r="AA989" s="61"/>
    </row>
    <row r="990" spans="1:27" x14ac:dyDescent="0.3">
      <c r="A990" s="61"/>
      <c r="B990" s="61"/>
      <c r="C990" s="61"/>
      <c r="D990" s="61"/>
      <c r="E990" s="61"/>
      <c r="G990" s="61"/>
      <c r="H990" s="61"/>
      <c r="I990" s="62"/>
      <c r="J990" s="61"/>
      <c r="K990" s="61"/>
      <c r="M990" s="63"/>
      <c r="N990" s="63"/>
      <c r="O990" s="63"/>
      <c r="P990" s="63"/>
      <c r="Q990" s="63"/>
      <c r="R990" s="63"/>
      <c r="S990" s="63"/>
      <c r="T990" s="63"/>
      <c r="U990" s="63"/>
      <c r="V990" s="61"/>
      <c r="W990" s="61"/>
      <c r="X990" s="61"/>
      <c r="Y990" s="61"/>
      <c r="Z990" s="61"/>
      <c r="AA990" s="61"/>
    </row>
    <row r="991" spans="1:27" x14ac:dyDescent="0.3">
      <c r="A991" s="61"/>
      <c r="B991" s="61"/>
      <c r="C991" s="61"/>
      <c r="D991" s="61"/>
      <c r="E991" s="61"/>
      <c r="G991" s="61"/>
      <c r="H991" s="61"/>
      <c r="I991" s="62"/>
      <c r="J991" s="61"/>
      <c r="K991" s="61"/>
      <c r="M991" s="63"/>
      <c r="N991" s="63"/>
      <c r="O991" s="63"/>
      <c r="P991" s="63"/>
      <c r="Q991" s="63"/>
      <c r="R991" s="63"/>
      <c r="S991" s="63"/>
      <c r="T991" s="63"/>
      <c r="U991" s="63"/>
      <c r="V991" s="61"/>
      <c r="W991" s="61"/>
      <c r="X991" s="61"/>
      <c r="Y991" s="61"/>
      <c r="Z991" s="61"/>
      <c r="AA991" s="61"/>
    </row>
    <row r="992" spans="1:27" x14ac:dyDescent="0.3">
      <c r="A992" s="61"/>
      <c r="B992" s="61"/>
      <c r="C992" s="61"/>
      <c r="D992" s="61"/>
      <c r="E992" s="61"/>
      <c r="G992" s="61"/>
      <c r="H992" s="61"/>
      <c r="I992" s="62"/>
      <c r="J992" s="61"/>
      <c r="K992" s="61"/>
      <c r="M992" s="63"/>
      <c r="N992" s="63"/>
      <c r="O992" s="63"/>
      <c r="P992" s="63"/>
      <c r="Q992" s="63"/>
      <c r="R992" s="63"/>
      <c r="S992" s="63"/>
      <c r="T992" s="63"/>
      <c r="U992" s="63"/>
      <c r="V992" s="61"/>
      <c r="W992" s="61"/>
      <c r="X992" s="61"/>
      <c r="Y992" s="61"/>
      <c r="Z992" s="61"/>
      <c r="AA992" s="61"/>
    </row>
    <row r="993" spans="1:27" x14ac:dyDescent="0.3">
      <c r="A993" s="61"/>
      <c r="B993" s="61"/>
      <c r="C993" s="61"/>
      <c r="D993" s="61"/>
      <c r="E993" s="61"/>
      <c r="G993" s="61"/>
      <c r="H993" s="61"/>
      <c r="I993" s="62"/>
      <c r="J993" s="61"/>
      <c r="K993" s="61"/>
      <c r="M993" s="63"/>
      <c r="N993" s="63"/>
      <c r="O993" s="63"/>
      <c r="P993" s="63"/>
      <c r="Q993" s="63"/>
      <c r="R993" s="63"/>
      <c r="S993" s="63"/>
      <c r="T993" s="63"/>
      <c r="U993" s="63"/>
      <c r="V993" s="61"/>
      <c r="W993" s="61"/>
      <c r="X993" s="61"/>
      <c r="Y993" s="61"/>
      <c r="Z993" s="61"/>
      <c r="AA993" s="61"/>
    </row>
    <row r="994" spans="1:27" x14ac:dyDescent="0.3">
      <c r="A994" s="61"/>
      <c r="B994" s="61"/>
      <c r="C994" s="61"/>
      <c r="D994" s="61"/>
      <c r="E994" s="61"/>
      <c r="G994" s="61"/>
      <c r="H994" s="61"/>
      <c r="I994" s="62"/>
      <c r="J994" s="61"/>
      <c r="K994" s="61"/>
      <c r="M994" s="63"/>
      <c r="N994" s="63"/>
      <c r="O994" s="63"/>
      <c r="P994" s="63"/>
      <c r="Q994" s="63"/>
      <c r="R994" s="63"/>
      <c r="S994" s="63"/>
      <c r="T994" s="63"/>
      <c r="U994" s="63"/>
      <c r="V994" s="61"/>
      <c r="W994" s="61"/>
      <c r="X994" s="61"/>
      <c r="Y994" s="61"/>
      <c r="Z994" s="61"/>
      <c r="AA994" s="61"/>
    </row>
    <row r="995" spans="1:27" x14ac:dyDescent="0.3">
      <c r="A995" s="61"/>
      <c r="B995" s="61"/>
      <c r="C995" s="61"/>
      <c r="D995" s="61"/>
      <c r="E995" s="61"/>
      <c r="G995" s="61"/>
      <c r="H995" s="61"/>
      <c r="I995" s="62"/>
      <c r="J995" s="61"/>
      <c r="K995" s="61"/>
      <c r="M995" s="63"/>
      <c r="N995" s="63"/>
      <c r="O995" s="63"/>
      <c r="P995" s="63"/>
      <c r="Q995" s="63"/>
      <c r="R995" s="63"/>
      <c r="S995" s="63"/>
      <c r="T995" s="63"/>
      <c r="U995" s="63"/>
      <c r="V995" s="61"/>
      <c r="W995" s="61"/>
      <c r="X995" s="61"/>
      <c r="Y995" s="61"/>
      <c r="Z995" s="61"/>
      <c r="AA995" s="61"/>
    </row>
    <row r="996" spans="1:27" x14ac:dyDescent="0.3">
      <c r="A996" s="61"/>
      <c r="B996" s="61"/>
      <c r="C996" s="61"/>
      <c r="D996" s="61"/>
      <c r="E996" s="61"/>
      <c r="G996" s="61"/>
      <c r="H996" s="61"/>
      <c r="I996" s="62"/>
      <c r="J996" s="61"/>
      <c r="K996" s="61"/>
      <c r="M996" s="63"/>
      <c r="N996" s="63"/>
      <c r="O996" s="63"/>
      <c r="P996" s="63"/>
      <c r="Q996" s="63"/>
      <c r="R996" s="63"/>
      <c r="S996" s="63"/>
      <c r="T996" s="63"/>
      <c r="U996" s="63"/>
      <c r="V996" s="61"/>
      <c r="W996" s="61"/>
      <c r="X996" s="61"/>
      <c r="Y996" s="61"/>
      <c r="Z996" s="61"/>
      <c r="AA996" s="61"/>
    </row>
    <row r="997" spans="1:27" x14ac:dyDescent="0.3">
      <c r="A997" s="61"/>
      <c r="B997" s="61"/>
      <c r="C997" s="61"/>
      <c r="D997" s="61"/>
      <c r="E997" s="61"/>
      <c r="G997" s="61"/>
      <c r="H997" s="61"/>
      <c r="I997" s="62"/>
      <c r="J997" s="61"/>
      <c r="K997" s="61"/>
      <c r="M997" s="63"/>
      <c r="N997" s="63"/>
      <c r="O997" s="63"/>
      <c r="P997" s="63"/>
      <c r="Q997" s="63"/>
      <c r="R997" s="63"/>
      <c r="S997" s="63"/>
      <c r="T997" s="63"/>
      <c r="U997" s="63"/>
      <c r="V997" s="61"/>
      <c r="W997" s="61"/>
      <c r="X997" s="61"/>
      <c r="Y997" s="61"/>
      <c r="Z997" s="61"/>
      <c r="AA997" s="61"/>
    </row>
    <row r="998" spans="1:27" x14ac:dyDescent="0.3">
      <c r="A998" s="61"/>
      <c r="B998" s="61"/>
      <c r="C998" s="61"/>
      <c r="D998" s="61"/>
      <c r="E998" s="61"/>
      <c r="G998" s="61"/>
      <c r="H998" s="61"/>
      <c r="I998" s="62"/>
      <c r="J998" s="61"/>
      <c r="K998" s="61"/>
      <c r="M998" s="63"/>
      <c r="N998" s="63"/>
      <c r="O998" s="63"/>
      <c r="P998" s="63"/>
      <c r="Q998" s="63"/>
      <c r="R998" s="63"/>
      <c r="S998" s="63"/>
      <c r="T998" s="63"/>
      <c r="U998" s="63"/>
      <c r="V998" s="61"/>
      <c r="W998" s="61"/>
      <c r="X998" s="61"/>
      <c r="Y998" s="61"/>
      <c r="Z998" s="61"/>
      <c r="AA998" s="61"/>
    </row>
    <row r="999" spans="1:27" x14ac:dyDescent="0.3">
      <c r="A999" s="61"/>
      <c r="B999" s="61"/>
      <c r="C999" s="61"/>
      <c r="D999" s="61"/>
      <c r="E999" s="61"/>
      <c r="G999" s="61"/>
      <c r="H999" s="61"/>
      <c r="I999" s="62"/>
      <c r="J999" s="61"/>
      <c r="K999" s="61"/>
      <c r="M999" s="63"/>
      <c r="N999" s="63"/>
      <c r="O999" s="63"/>
      <c r="P999" s="63"/>
      <c r="Q999" s="63"/>
      <c r="R999" s="63"/>
      <c r="S999" s="63"/>
      <c r="T999" s="63"/>
      <c r="U999" s="63"/>
      <c r="V999" s="61"/>
      <c r="W999" s="61"/>
      <c r="X999" s="61"/>
      <c r="Y999" s="61"/>
      <c r="Z999" s="61"/>
      <c r="AA999" s="61"/>
    </row>
    <row r="1000" spans="1:27" x14ac:dyDescent="0.3">
      <c r="A1000" s="61"/>
      <c r="B1000" s="61"/>
      <c r="C1000" s="61"/>
      <c r="D1000" s="61"/>
      <c r="E1000" s="61"/>
      <c r="G1000" s="61"/>
      <c r="H1000" s="61"/>
      <c r="I1000" s="62"/>
      <c r="J1000" s="61"/>
      <c r="K1000" s="61"/>
      <c r="M1000" s="63"/>
      <c r="N1000" s="63"/>
      <c r="O1000" s="63"/>
      <c r="P1000" s="63"/>
      <c r="Q1000" s="63"/>
      <c r="R1000" s="63"/>
      <c r="S1000" s="63"/>
      <c r="T1000" s="63"/>
      <c r="U1000" s="63"/>
      <c r="V1000" s="61"/>
      <c r="W1000" s="61"/>
      <c r="X1000" s="61"/>
      <c r="Y1000" s="61"/>
      <c r="Z1000" s="61"/>
      <c r="AA1000" s="61"/>
    </row>
    <row r="1001" spans="1:27" x14ac:dyDescent="0.3">
      <c r="A1001" s="61"/>
      <c r="B1001" s="61"/>
      <c r="C1001" s="61"/>
      <c r="D1001" s="61"/>
      <c r="E1001" s="61"/>
      <c r="G1001" s="61"/>
      <c r="H1001" s="61"/>
      <c r="I1001" s="62"/>
      <c r="J1001" s="61"/>
      <c r="K1001" s="61"/>
      <c r="M1001" s="63"/>
      <c r="N1001" s="63"/>
      <c r="O1001" s="63"/>
      <c r="P1001" s="63"/>
      <c r="Q1001" s="63"/>
      <c r="R1001" s="63"/>
      <c r="S1001" s="63"/>
      <c r="T1001" s="63"/>
      <c r="U1001" s="63"/>
      <c r="V1001" s="61"/>
      <c r="W1001" s="61"/>
      <c r="X1001" s="61"/>
      <c r="Y1001" s="61"/>
      <c r="Z1001" s="61"/>
      <c r="AA1001" s="61"/>
    </row>
    <row r="1002" spans="1:27" x14ac:dyDescent="0.3">
      <c r="A1002" s="61"/>
      <c r="B1002" s="61"/>
      <c r="C1002" s="61"/>
      <c r="D1002" s="61"/>
      <c r="E1002" s="61"/>
      <c r="G1002" s="61"/>
      <c r="H1002" s="61"/>
      <c r="I1002" s="62"/>
      <c r="J1002" s="61"/>
      <c r="K1002" s="61"/>
      <c r="M1002" s="63"/>
      <c r="N1002" s="63"/>
      <c r="O1002" s="63"/>
      <c r="P1002" s="63"/>
      <c r="Q1002" s="63"/>
      <c r="R1002" s="63"/>
      <c r="S1002" s="63"/>
      <c r="T1002" s="63"/>
      <c r="U1002" s="63"/>
      <c r="V1002" s="61"/>
      <c r="W1002" s="61"/>
      <c r="X1002" s="61"/>
      <c r="Y1002" s="61"/>
      <c r="Z1002" s="61"/>
      <c r="AA1002" s="61"/>
    </row>
    <row r="1003" spans="1:27" x14ac:dyDescent="0.3">
      <c r="A1003" s="61"/>
      <c r="B1003" s="61"/>
      <c r="C1003" s="61"/>
      <c r="D1003" s="61"/>
      <c r="E1003" s="61"/>
      <c r="G1003" s="61"/>
      <c r="H1003" s="61"/>
      <c r="I1003" s="62"/>
      <c r="J1003" s="61"/>
      <c r="K1003" s="61"/>
      <c r="M1003" s="63"/>
      <c r="N1003" s="63"/>
      <c r="O1003" s="63"/>
      <c r="P1003" s="63"/>
      <c r="Q1003" s="63"/>
      <c r="R1003" s="63"/>
      <c r="S1003" s="63"/>
      <c r="T1003" s="63"/>
      <c r="U1003" s="63"/>
      <c r="V1003" s="61"/>
      <c r="W1003" s="61"/>
      <c r="X1003" s="61"/>
      <c r="Y1003" s="61"/>
      <c r="Z1003" s="61"/>
      <c r="AA1003" s="61"/>
    </row>
    <row r="1004" spans="1:27" x14ac:dyDescent="0.3">
      <c r="A1004" s="61"/>
      <c r="B1004" s="61"/>
      <c r="C1004" s="61"/>
      <c r="D1004" s="61"/>
      <c r="E1004" s="61"/>
      <c r="G1004" s="61"/>
      <c r="H1004" s="61"/>
      <c r="I1004" s="62"/>
      <c r="J1004" s="61"/>
      <c r="K1004" s="61"/>
      <c r="M1004" s="63"/>
      <c r="N1004" s="63"/>
      <c r="O1004" s="63"/>
      <c r="P1004" s="63"/>
      <c r="Q1004" s="63"/>
      <c r="R1004" s="63"/>
      <c r="S1004" s="63"/>
      <c r="T1004" s="63"/>
      <c r="U1004" s="63"/>
      <c r="V1004" s="61"/>
      <c r="W1004" s="61"/>
      <c r="X1004" s="61"/>
      <c r="Y1004" s="61"/>
      <c r="Z1004" s="61"/>
      <c r="AA1004" s="61"/>
    </row>
    <row r="1005" spans="1:27" x14ac:dyDescent="0.3">
      <c r="A1005" s="61"/>
      <c r="B1005" s="61"/>
      <c r="C1005" s="61"/>
      <c r="D1005" s="61"/>
      <c r="E1005" s="61"/>
      <c r="G1005" s="61"/>
      <c r="H1005" s="61"/>
      <c r="I1005" s="62"/>
      <c r="J1005" s="61"/>
      <c r="K1005" s="61"/>
      <c r="M1005" s="63"/>
      <c r="N1005" s="63"/>
      <c r="O1005" s="63"/>
      <c r="P1005" s="63"/>
      <c r="Q1005" s="63"/>
      <c r="R1005" s="63"/>
      <c r="S1005" s="63"/>
      <c r="T1005" s="63"/>
      <c r="U1005" s="63"/>
      <c r="V1005" s="61"/>
      <c r="W1005" s="61"/>
      <c r="X1005" s="61"/>
      <c r="Y1005" s="61"/>
      <c r="Z1005" s="61"/>
      <c r="AA1005" s="61"/>
    </row>
    <row r="1006" spans="1:27" x14ac:dyDescent="0.3">
      <c r="A1006" s="61"/>
      <c r="B1006" s="61"/>
      <c r="C1006" s="61"/>
      <c r="D1006" s="61"/>
      <c r="E1006" s="61"/>
      <c r="G1006" s="61"/>
      <c r="H1006" s="61"/>
      <c r="I1006" s="62"/>
      <c r="J1006" s="61"/>
      <c r="K1006" s="61"/>
      <c r="M1006" s="63"/>
      <c r="N1006" s="63"/>
      <c r="O1006" s="63"/>
      <c r="P1006" s="63"/>
      <c r="Q1006" s="63"/>
      <c r="R1006" s="63"/>
      <c r="S1006" s="63"/>
      <c r="T1006" s="63"/>
      <c r="U1006" s="63"/>
      <c r="V1006" s="61"/>
      <c r="W1006" s="61"/>
      <c r="X1006" s="61"/>
      <c r="Y1006" s="61"/>
      <c r="Z1006" s="61"/>
      <c r="AA1006" s="61"/>
    </row>
    <row r="1007" spans="1:27" x14ac:dyDescent="0.3">
      <c r="A1007" s="61"/>
      <c r="B1007" s="61"/>
      <c r="C1007" s="61"/>
      <c r="D1007" s="61"/>
      <c r="E1007" s="61"/>
      <c r="G1007" s="61"/>
      <c r="H1007" s="61"/>
      <c r="I1007" s="62"/>
      <c r="J1007" s="61"/>
      <c r="K1007" s="61"/>
      <c r="M1007" s="63"/>
      <c r="N1007" s="63"/>
      <c r="O1007" s="63"/>
      <c r="P1007" s="63"/>
      <c r="Q1007" s="63"/>
      <c r="R1007" s="63"/>
      <c r="S1007" s="63"/>
      <c r="T1007" s="63"/>
      <c r="U1007" s="63"/>
      <c r="V1007" s="61"/>
      <c r="W1007" s="61"/>
      <c r="X1007" s="61"/>
      <c r="Y1007" s="61"/>
      <c r="Z1007" s="61"/>
      <c r="AA1007" s="61"/>
    </row>
    <row r="1008" spans="1:27" x14ac:dyDescent="0.3">
      <c r="A1008" s="61"/>
      <c r="B1008" s="61"/>
      <c r="C1008" s="61"/>
      <c r="D1008" s="61"/>
      <c r="E1008" s="61"/>
      <c r="G1008" s="61"/>
      <c r="H1008" s="61"/>
      <c r="I1008" s="62"/>
      <c r="J1008" s="61"/>
      <c r="K1008" s="61"/>
      <c r="M1008" s="63"/>
      <c r="N1008" s="63"/>
      <c r="O1008" s="63"/>
      <c r="P1008" s="63"/>
      <c r="Q1008" s="63"/>
      <c r="R1008" s="63"/>
      <c r="S1008" s="63"/>
      <c r="T1008" s="63"/>
      <c r="U1008" s="63"/>
      <c r="V1008" s="61"/>
      <c r="W1008" s="61"/>
      <c r="X1008" s="61"/>
      <c r="Y1008" s="61"/>
      <c r="Z1008" s="61"/>
      <c r="AA1008" s="61"/>
    </row>
    <row r="1009" spans="1:27" x14ac:dyDescent="0.3">
      <c r="A1009" s="61"/>
      <c r="B1009" s="61"/>
      <c r="C1009" s="61"/>
      <c r="D1009" s="61"/>
      <c r="E1009" s="61"/>
      <c r="G1009" s="61"/>
      <c r="H1009" s="61"/>
      <c r="I1009" s="62"/>
      <c r="J1009" s="61"/>
      <c r="K1009" s="61"/>
      <c r="M1009" s="63"/>
      <c r="N1009" s="63"/>
      <c r="O1009" s="63"/>
      <c r="P1009" s="63"/>
      <c r="Q1009" s="63"/>
      <c r="R1009" s="63"/>
      <c r="S1009" s="63"/>
      <c r="T1009" s="63"/>
      <c r="U1009" s="63"/>
      <c r="V1009" s="61"/>
      <c r="W1009" s="61"/>
      <c r="X1009" s="61"/>
      <c r="Y1009" s="61"/>
      <c r="Z1009" s="61"/>
      <c r="AA1009" s="61"/>
    </row>
    <row r="1010" spans="1:27" x14ac:dyDescent="0.3">
      <c r="A1010" s="61"/>
      <c r="B1010" s="61"/>
      <c r="C1010" s="61"/>
      <c r="D1010" s="61"/>
      <c r="E1010" s="61"/>
      <c r="G1010" s="61"/>
      <c r="H1010" s="61"/>
      <c r="I1010" s="62"/>
      <c r="J1010" s="61"/>
      <c r="K1010" s="61"/>
      <c r="M1010" s="63"/>
      <c r="N1010" s="63"/>
      <c r="O1010" s="63"/>
      <c r="P1010" s="63"/>
      <c r="Q1010" s="63"/>
      <c r="R1010" s="63"/>
      <c r="S1010" s="63"/>
      <c r="T1010" s="63"/>
      <c r="U1010" s="63"/>
      <c r="V1010" s="61"/>
      <c r="W1010" s="61"/>
      <c r="X1010" s="61"/>
      <c r="Y1010" s="61"/>
      <c r="Z1010" s="61"/>
      <c r="AA1010" s="61"/>
    </row>
    <row r="1011" spans="1:27" x14ac:dyDescent="0.3">
      <c r="A1011" s="61"/>
      <c r="B1011" s="61"/>
      <c r="C1011" s="61"/>
      <c r="D1011" s="61"/>
      <c r="E1011" s="61"/>
      <c r="G1011" s="61"/>
      <c r="H1011" s="61"/>
      <c r="I1011" s="62"/>
      <c r="J1011" s="61"/>
      <c r="K1011" s="61"/>
      <c r="M1011" s="63"/>
      <c r="N1011" s="63"/>
      <c r="O1011" s="63"/>
      <c r="P1011" s="63"/>
      <c r="Q1011" s="63"/>
      <c r="R1011" s="63"/>
      <c r="S1011" s="63"/>
      <c r="T1011" s="63"/>
      <c r="U1011" s="63"/>
      <c r="V1011" s="61"/>
      <c r="W1011" s="61"/>
      <c r="X1011" s="61"/>
      <c r="Y1011" s="61"/>
      <c r="Z1011" s="61"/>
      <c r="AA1011" s="61"/>
    </row>
    <row r="1012" spans="1:27" x14ac:dyDescent="0.3">
      <c r="A1012" s="61"/>
      <c r="B1012" s="61"/>
      <c r="C1012" s="61"/>
      <c r="D1012" s="61"/>
      <c r="E1012" s="61"/>
      <c r="G1012" s="61"/>
      <c r="H1012" s="61"/>
      <c r="I1012" s="62"/>
      <c r="J1012" s="61"/>
      <c r="K1012" s="61"/>
      <c r="M1012" s="63"/>
      <c r="N1012" s="63"/>
      <c r="O1012" s="63"/>
      <c r="P1012" s="63"/>
      <c r="Q1012" s="63"/>
      <c r="R1012" s="63"/>
      <c r="S1012" s="63"/>
      <c r="T1012" s="63"/>
      <c r="U1012" s="63"/>
      <c r="V1012" s="61"/>
      <c r="W1012" s="61"/>
      <c r="X1012" s="61"/>
      <c r="Y1012" s="61"/>
      <c r="Z1012" s="61"/>
      <c r="AA1012" s="61"/>
    </row>
    <row r="1013" spans="1:27" x14ac:dyDescent="0.3">
      <c r="A1013" s="61"/>
      <c r="B1013" s="61"/>
      <c r="C1013" s="61"/>
      <c r="D1013" s="61"/>
      <c r="E1013" s="61"/>
      <c r="G1013" s="61"/>
      <c r="H1013" s="61"/>
      <c r="I1013" s="62"/>
      <c r="J1013" s="61"/>
      <c r="K1013" s="61"/>
      <c r="M1013" s="63"/>
      <c r="N1013" s="63"/>
      <c r="O1013" s="63"/>
      <c r="P1013" s="63"/>
      <c r="Q1013" s="63"/>
      <c r="R1013" s="63"/>
      <c r="S1013" s="63"/>
      <c r="T1013" s="63"/>
      <c r="U1013" s="63"/>
      <c r="V1013" s="61"/>
      <c r="W1013" s="61"/>
      <c r="X1013" s="61"/>
      <c r="Y1013" s="61"/>
      <c r="Z1013" s="61"/>
      <c r="AA1013" s="61"/>
    </row>
    <row r="1014" spans="1:27" x14ac:dyDescent="0.3">
      <c r="A1014" s="61"/>
      <c r="B1014" s="61"/>
      <c r="C1014" s="61"/>
      <c r="D1014" s="61"/>
      <c r="E1014" s="61"/>
      <c r="G1014" s="61"/>
      <c r="H1014" s="61"/>
      <c r="I1014" s="62"/>
      <c r="J1014" s="61"/>
      <c r="K1014" s="61"/>
      <c r="M1014" s="63"/>
      <c r="N1014" s="63"/>
      <c r="O1014" s="63"/>
      <c r="P1014" s="63"/>
      <c r="Q1014" s="63"/>
      <c r="R1014" s="63"/>
      <c r="S1014" s="63"/>
      <c r="T1014" s="63"/>
      <c r="U1014" s="63"/>
      <c r="V1014" s="61"/>
      <c r="W1014" s="61"/>
      <c r="X1014" s="61"/>
      <c r="Y1014" s="61"/>
      <c r="Z1014" s="61"/>
      <c r="AA1014" s="61"/>
    </row>
    <row r="1015" spans="1:27" x14ac:dyDescent="0.3">
      <c r="A1015" s="61"/>
      <c r="B1015" s="61"/>
      <c r="C1015" s="61"/>
      <c r="D1015" s="61"/>
      <c r="E1015" s="61"/>
      <c r="G1015" s="61"/>
      <c r="H1015" s="61"/>
      <c r="I1015" s="62"/>
      <c r="J1015" s="61"/>
      <c r="K1015" s="61"/>
      <c r="M1015" s="63"/>
      <c r="N1015" s="63"/>
      <c r="O1015" s="63"/>
      <c r="P1015" s="63"/>
      <c r="Q1015" s="63"/>
      <c r="R1015" s="63"/>
      <c r="S1015" s="63"/>
      <c r="T1015" s="63"/>
      <c r="U1015" s="63"/>
      <c r="V1015" s="61"/>
      <c r="W1015" s="61"/>
      <c r="X1015" s="61"/>
      <c r="Y1015" s="61"/>
      <c r="Z1015" s="61"/>
      <c r="AA1015" s="61"/>
    </row>
    <row r="1016" spans="1:27" x14ac:dyDescent="0.3">
      <c r="A1016" s="61"/>
      <c r="B1016" s="61"/>
      <c r="C1016" s="61"/>
      <c r="D1016" s="61"/>
      <c r="E1016" s="61"/>
      <c r="G1016" s="61"/>
      <c r="H1016" s="61"/>
      <c r="I1016" s="62"/>
      <c r="J1016" s="61"/>
      <c r="K1016" s="61"/>
      <c r="M1016" s="63"/>
      <c r="N1016" s="63"/>
      <c r="O1016" s="63"/>
      <c r="P1016" s="63"/>
      <c r="Q1016" s="63"/>
      <c r="R1016" s="63"/>
      <c r="S1016" s="63"/>
      <c r="T1016" s="63"/>
      <c r="U1016" s="63"/>
      <c r="V1016" s="61"/>
      <c r="W1016" s="61"/>
      <c r="X1016" s="61"/>
      <c r="Y1016" s="61"/>
      <c r="Z1016" s="61"/>
      <c r="AA1016" s="61"/>
    </row>
    <row r="1017" spans="1:27" x14ac:dyDescent="0.3">
      <c r="A1017" s="61"/>
      <c r="B1017" s="61"/>
      <c r="C1017" s="61"/>
      <c r="D1017" s="61"/>
      <c r="E1017" s="61"/>
      <c r="G1017" s="61"/>
      <c r="H1017" s="61"/>
      <c r="I1017" s="62"/>
      <c r="J1017" s="61"/>
      <c r="K1017" s="61"/>
      <c r="M1017" s="63"/>
      <c r="N1017" s="63"/>
      <c r="O1017" s="63"/>
      <c r="P1017" s="63"/>
      <c r="Q1017" s="63"/>
      <c r="R1017" s="63"/>
      <c r="S1017" s="63"/>
      <c r="T1017" s="63"/>
      <c r="U1017" s="63"/>
      <c r="V1017" s="61"/>
      <c r="W1017" s="61"/>
      <c r="X1017" s="61"/>
      <c r="Y1017" s="61"/>
      <c r="Z1017" s="61"/>
      <c r="AA1017" s="61"/>
    </row>
    <row r="1018" spans="1:27" x14ac:dyDescent="0.3">
      <c r="A1018" s="61"/>
      <c r="B1018" s="61"/>
      <c r="C1018" s="61"/>
      <c r="D1018" s="61"/>
      <c r="E1018" s="61"/>
      <c r="G1018" s="61"/>
      <c r="H1018" s="61"/>
      <c r="I1018" s="62"/>
      <c r="J1018" s="61"/>
      <c r="K1018" s="61"/>
      <c r="M1018" s="63"/>
      <c r="N1018" s="63"/>
      <c r="O1018" s="63"/>
      <c r="P1018" s="63"/>
      <c r="Q1018" s="63"/>
      <c r="R1018" s="63"/>
      <c r="S1018" s="63"/>
      <c r="T1018" s="63"/>
      <c r="U1018" s="63"/>
      <c r="V1018" s="61"/>
      <c r="W1018" s="61"/>
      <c r="X1018" s="61"/>
      <c r="Y1018" s="61"/>
      <c r="Z1018" s="61"/>
      <c r="AA1018" s="61"/>
    </row>
    <row r="1019" spans="1:27" x14ac:dyDescent="0.3">
      <c r="A1019" s="61"/>
      <c r="B1019" s="61"/>
      <c r="C1019" s="61"/>
      <c r="D1019" s="61"/>
      <c r="E1019" s="61"/>
      <c r="G1019" s="61"/>
      <c r="H1019" s="61"/>
      <c r="I1019" s="62"/>
      <c r="J1019" s="61"/>
      <c r="K1019" s="61"/>
      <c r="M1019" s="63"/>
      <c r="N1019" s="63"/>
      <c r="O1019" s="63"/>
      <c r="P1019" s="63"/>
      <c r="Q1019" s="63"/>
      <c r="R1019" s="63"/>
      <c r="S1019" s="63"/>
      <c r="T1019" s="63"/>
      <c r="U1019" s="63"/>
      <c r="V1019" s="61"/>
      <c r="W1019" s="61"/>
      <c r="X1019" s="61"/>
      <c r="Y1019" s="61"/>
      <c r="Z1019" s="61"/>
      <c r="AA1019" s="61"/>
    </row>
    <row r="1020" spans="1:27" x14ac:dyDescent="0.3">
      <c r="A1020" s="61"/>
      <c r="B1020" s="61"/>
      <c r="C1020" s="61"/>
      <c r="D1020" s="61"/>
      <c r="E1020" s="61"/>
      <c r="G1020" s="61"/>
      <c r="H1020" s="61"/>
      <c r="I1020" s="62"/>
      <c r="J1020" s="61"/>
      <c r="K1020" s="61"/>
      <c r="M1020" s="63"/>
      <c r="N1020" s="63"/>
      <c r="O1020" s="63"/>
      <c r="P1020" s="63"/>
      <c r="Q1020" s="63"/>
      <c r="R1020" s="63"/>
      <c r="S1020" s="63"/>
      <c r="T1020" s="63"/>
      <c r="U1020" s="63"/>
      <c r="V1020" s="61"/>
      <c r="W1020" s="61"/>
      <c r="X1020" s="61"/>
      <c r="Y1020" s="61"/>
      <c r="Z1020" s="61"/>
      <c r="AA1020" s="61"/>
    </row>
    <row r="1021" spans="1:27" x14ac:dyDescent="0.3">
      <c r="A1021" s="61"/>
      <c r="B1021" s="61"/>
      <c r="C1021" s="61"/>
      <c r="D1021" s="61"/>
      <c r="E1021" s="61"/>
      <c r="G1021" s="61"/>
      <c r="H1021" s="61"/>
      <c r="I1021" s="62"/>
      <c r="J1021" s="61"/>
      <c r="K1021" s="61"/>
      <c r="M1021" s="63"/>
      <c r="N1021" s="63"/>
      <c r="O1021" s="63"/>
      <c r="P1021" s="63"/>
      <c r="Q1021" s="63"/>
      <c r="R1021" s="63"/>
      <c r="S1021" s="63"/>
      <c r="T1021" s="63"/>
      <c r="U1021" s="63"/>
      <c r="V1021" s="61"/>
      <c r="W1021" s="61"/>
      <c r="X1021" s="61"/>
      <c r="Y1021" s="61"/>
      <c r="Z1021" s="61"/>
      <c r="AA1021" s="61"/>
    </row>
    <row r="1022" spans="1:27" x14ac:dyDescent="0.3">
      <c r="A1022" s="61"/>
      <c r="B1022" s="61"/>
      <c r="C1022" s="61"/>
      <c r="D1022" s="61"/>
      <c r="E1022" s="61"/>
      <c r="G1022" s="61"/>
      <c r="H1022" s="61"/>
      <c r="I1022" s="62"/>
      <c r="J1022" s="61"/>
      <c r="K1022" s="61"/>
      <c r="M1022" s="63"/>
      <c r="N1022" s="63"/>
      <c r="O1022" s="63"/>
      <c r="P1022" s="63"/>
      <c r="Q1022" s="63"/>
      <c r="R1022" s="63"/>
      <c r="S1022" s="63"/>
      <c r="T1022" s="63"/>
      <c r="U1022" s="63"/>
      <c r="V1022" s="61"/>
      <c r="W1022" s="61"/>
      <c r="X1022" s="61"/>
      <c r="Y1022" s="61"/>
      <c r="Z1022" s="61"/>
      <c r="AA1022" s="61"/>
    </row>
    <row r="1023" spans="1:27" x14ac:dyDescent="0.3">
      <c r="A1023" s="61"/>
      <c r="B1023" s="61"/>
      <c r="C1023" s="61"/>
      <c r="D1023" s="61"/>
      <c r="E1023" s="61"/>
      <c r="G1023" s="61"/>
      <c r="H1023" s="61"/>
      <c r="I1023" s="62"/>
      <c r="J1023" s="61"/>
      <c r="K1023" s="61"/>
      <c r="M1023" s="63"/>
      <c r="N1023" s="63"/>
      <c r="O1023" s="63"/>
      <c r="P1023" s="63"/>
      <c r="Q1023" s="63"/>
      <c r="R1023" s="63"/>
      <c r="S1023" s="63"/>
      <c r="T1023" s="63"/>
      <c r="U1023" s="63"/>
      <c r="V1023" s="61"/>
      <c r="W1023" s="61"/>
      <c r="X1023" s="61"/>
      <c r="Y1023" s="61"/>
      <c r="Z1023" s="61"/>
      <c r="AA1023" s="61"/>
    </row>
    <row r="1024" spans="1:27" x14ac:dyDescent="0.3">
      <c r="A1024" s="61"/>
      <c r="B1024" s="61"/>
      <c r="C1024" s="61"/>
      <c r="D1024" s="61"/>
      <c r="E1024" s="61"/>
      <c r="G1024" s="61"/>
      <c r="H1024" s="61"/>
      <c r="I1024" s="62"/>
      <c r="J1024" s="61"/>
      <c r="K1024" s="61"/>
      <c r="M1024" s="63"/>
      <c r="N1024" s="63"/>
      <c r="O1024" s="63"/>
      <c r="P1024" s="63"/>
      <c r="Q1024" s="63"/>
      <c r="R1024" s="63"/>
      <c r="S1024" s="63"/>
      <c r="T1024" s="63"/>
      <c r="U1024" s="63"/>
      <c r="V1024" s="61"/>
      <c r="W1024" s="61"/>
      <c r="X1024" s="61"/>
      <c r="Y1024" s="61"/>
      <c r="Z1024" s="61"/>
      <c r="AA1024" s="61"/>
    </row>
    <row r="1025" spans="1:27" x14ac:dyDescent="0.3">
      <c r="A1025" s="61"/>
      <c r="B1025" s="61"/>
      <c r="C1025" s="61"/>
      <c r="D1025" s="61"/>
      <c r="E1025" s="61"/>
      <c r="G1025" s="61"/>
      <c r="H1025" s="61"/>
      <c r="I1025" s="62"/>
      <c r="J1025" s="61"/>
      <c r="K1025" s="61"/>
      <c r="M1025" s="63"/>
      <c r="N1025" s="63"/>
      <c r="O1025" s="63"/>
      <c r="P1025" s="63"/>
      <c r="Q1025" s="63"/>
      <c r="R1025" s="63"/>
      <c r="S1025" s="63"/>
      <c r="T1025" s="63"/>
      <c r="U1025" s="63"/>
      <c r="V1025" s="61"/>
      <c r="W1025" s="61"/>
      <c r="X1025" s="61"/>
      <c r="Y1025" s="61"/>
      <c r="Z1025" s="61"/>
      <c r="AA1025" s="61"/>
    </row>
    <row r="1026" spans="1:27" x14ac:dyDescent="0.3">
      <c r="A1026" s="61"/>
      <c r="B1026" s="61"/>
      <c r="C1026" s="61"/>
      <c r="D1026" s="61"/>
      <c r="E1026" s="61"/>
      <c r="G1026" s="61"/>
      <c r="H1026" s="61"/>
      <c r="I1026" s="62"/>
      <c r="J1026" s="61"/>
      <c r="K1026" s="61"/>
      <c r="M1026" s="63"/>
      <c r="N1026" s="63"/>
      <c r="O1026" s="63"/>
      <c r="P1026" s="63"/>
      <c r="Q1026" s="63"/>
      <c r="R1026" s="63"/>
      <c r="S1026" s="63"/>
      <c r="T1026" s="63"/>
      <c r="U1026" s="63"/>
      <c r="V1026" s="61"/>
      <c r="W1026" s="61"/>
      <c r="X1026" s="61"/>
      <c r="Y1026" s="61"/>
      <c r="Z1026" s="61"/>
      <c r="AA1026" s="61"/>
    </row>
    <row r="1027" spans="1:27" x14ac:dyDescent="0.3">
      <c r="A1027" s="61"/>
      <c r="B1027" s="61"/>
      <c r="C1027" s="61"/>
      <c r="D1027" s="61"/>
      <c r="E1027" s="61"/>
      <c r="G1027" s="61"/>
      <c r="H1027" s="61"/>
      <c r="I1027" s="62"/>
      <c r="J1027" s="61"/>
      <c r="K1027" s="61"/>
      <c r="M1027" s="63"/>
      <c r="N1027" s="63"/>
      <c r="O1027" s="63"/>
      <c r="P1027" s="63"/>
      <c r="Q1027" s="63"/>
      <c r="R1027" s="63"/>
      <c r="S1027" s="63"/>
      <c r="T1027" s="63"/>
      <c r="U1027" s="63"/>
      <c r="V1027" s="61"/>
      <c r="W1027" s="61"/>
      <c r="X1027" s="61"/>
      <c r="Y1027" s="61"/>
      <c r="Z1027" s="61"/>
      <c r="AA1027" s="61"/>
    </row>
    <row r="1028" spans="1:27" x14ac:dyDescent="0.3">
      <c r="A1028" s="61"/>
      <c r="B1028" s="61"/>
      <c r="C1028" s="61"/>
      <c r="D1028" s="61"/>
      <c r="E1028" s="61"/>
      <c r="G1028" s="61"/>
      <c r="H1028" s="61"/>
      <c r="I1028" s="62"/>
      <c r="J1028" s="61"/>
      <c r="K1028" s="61"/>
      <c r="M1028" s="63"/>
      <c r="N1028" s="63"/>
      <c r="O1028" s="63"/>
      <c r="P1028" s="63"/>
      <c r="Q1028" s="63"/>
      <c r="R1028" s="63"/>
      <c r="S1028" s="63"/>
      <c r="T1028" s="63"/>
      <c r="U1028" s="63"/>
      <c r="V1028" s="61"/>
      <c r="W1028" s="61"/>
      <c r="X1028" s="61"/>
      <c r="Y1028" s="61"/>
      <c r="Z1028" s="61"/>
      <c r="AA1028" s="61"/>
    </row>
    <row r="1029" spans="1:27" x14ac:dyDescent="0.3">
      <c r="A1029" s="61"/>
      <c r="B1029" s="61"/>
      <c r="C1029" s="61"/>
      <c r="D1029" s="61"/>
      <c r="E1029" s="61"/>
      <c r="G1029" s="61"/>
      <c r="H1029" s="61"/>
      <c r="I1029" s="62"/>
      <c r="J1029" s="61"/>
      <c r="K1029" s="61"/>
      <c r="M1029" s="63"/>
      <c r="N1029" s="63"/>
      <c r="O1029" s="63"/>
      <c r="P1029" s="63"/>
      <c r="Q1029" s="63"/>
      <c r="R1029" s="63"/>
      <c r="S1029" s="63"/>
      <c r="T1029" s="63"/>
      <c r="U1029" s="63"/>
      <c r="V1029" s="61"/>
      <c r="W1029" s="61"/>
      <c r="X1029" s="61"/>
      <c r="Y1029" s="61"/>
      <c r="Z1029" s="61"/>
      <c r="AA1029" s="61"/>
    </row>
    <row r="1030" spans="1:27" x14ac:dyDescent="0.3">
      <c r="A1030" s="61"/>
      <c r="B1030" s="61"/>
      <c r="C1030" s="61"/>
      <c r="D1030" s="61"/>
      <c r="E1030" s="61"/>
      <c r="G1030" s="61"/>
      <c r="H1030" s="61"/>
      <c r="I1030" s="62"/>
      <c r="J1030" s="61"/>
      <c r="K1030" s="61"/>
      <c r="M1030" s="63"/>
      <c r="N1030" s="63"/>
      <c r="O1030" s="63"/>
      <c r="P1030" s="63"/>
      <c r="Q1030" s="63"/>
      <c r="R1030" s="63"/>
      <c r="S1030" s="63"/>
      <c r="T1030" s="63"/>
      <c r="U1030" s="63"/>
      <c r="V1030" s="61"/>
      <c r="W1030" s="61"/>
      <c r="X1030" s="61"/>
      <c r="Y1030" s="61"/>
      <c r="Z1030" s="61"/>
      <c r="AA1030" s="61"/>
    </row>
    <row r="1031" spans="1:27" x14ac:dyDescent="0.3">
      <c r="A1031" s="61"/>
      <c r="B1031" s="61"/>
      <c r="C1031" s="61"/>
      <c r="D1031" s="61"/>
      <c r="E1031" s="61"/>
      <c r="G1031" s="61"/>
      <c r="H1031" s="61"/>
      <c r="I1031" s="62"/>
      <c r="J1031" s="61"/>
      <c r="K1031" s="61"/>
      <c r="M1031" s="63"/>
      <c r="N1031" s="63"/>
      <c r="O1031" s="63"/>
      <c r="P1031" s="63"/>
      <c r="Q1031" s="63"/>
      <c r="R1031" s="63"/>
      <c r="S1031" s="63"/>
      <c r="T1031" s="63"/>
      <c r="U1031" s="63"/>
      <c r="V1031" s="61"/>
      <c r="W1031" s="61"/>
      <c r="X1031" s="61"/>
      <c r="Y1031" s="61"/>
      <c r="Z1031" s="61"/>
      <c r="AA1031" s="61"/>
    </row>
    <row r="1032" spans="1:27" x14ac:dyDescent="0.3">
      <c r="A1032" s="61"/>
      <c r="B1032" s="61"/>
      <c r="C1032" s="61"/>
      <c r="D1032" s="61"/>
      <c r="E1032" s="61"/>
      <c r="G1032" s="61"/>
      <c r="H1032" s="61"/>
      <c r="I1032" s="62"/>
      <c r="J1032" s="61"/>
      <c r="K1032" s="61"/>
      <c r="M1032" s="63"/>
      <c r="N1032" s="63"/>
      <c r="O1032" s="63"/>
      <c r="P1032" s="63"/>
      <c r="Q1032" s="63"/>
      <c r="R1032" s="63"/>
      <c r="S1032" s="63"/>
      <c r="T1032" s="63"/>
      <c r="U1032" s="63"/>
      <c r="V1032" s="61"/>
      <c r="W1032" s="61"/>
      <c r="X1032" s="61"/>
      <c r="Y1032" s="61"/>
      <c r="Z1032" s="61"/>
      <c r="AA1032" s="61"/>
    </row>
    <row r="1033" spans="1:27" x14ac:dyDescent="0.3">
      <c r="A1033" s="61"/>
      <c r="B1033" s="61"/>
      <c r="C1033" s="61"/>
      <c r="D1033" s="61"/>
      <c r="E1033" s="61"/>
      <c r="G1033" s="61"/>
      <c r="H1033" s="61"/>
      <c r="I1033" s="62"/>
      <c r="J1033" s="61"/>
      <c r="K1033" s="61"/>
      <c r="M1033" s="63"/>
      <c r="N1033" s="63"/>
      <c r="O1033" s="63"/>
      <c r="P1033" s="63"/>
      <c r="Q1033" s="63"/>
      <c r="R1033" s="63"/>
      <c r="S1033" s="63"/>
      <c r="T1033" s="63"/>
      <c r="U1033" s="63"/>
      <c r="V1033" s="61"/>
      <c r="W1033" s="61"/>
      <c r="X1033" s="61"/>
      <c r="Y1033" s="61"/>
      <c r="Z1033" s="61"/>
      <c r="AA1033" s="61"/>
    </row>
    <row r="1034" spans="1:27" x14ac:dyDescent="0.3">
      <c r="A1034" s="61"/>
      <c r="B1034" s="61"/>
      <c r="C1034" s="61"/>
      <c r="D1034" s="61"/>
      <c r="E1034" s="61"/>
      <c r="G1034" s="61"/>
      <c r="H1034" s="61"/>
      <c r="I1034" s="62"/>
      <c r="J1034" s="61"/>
      <c r="K1034" s="61"/>
      <c r="M1034" s="63"/>
      <c r="N1034" s="63"/>
      <c r="O1034" s="63"/>
      <c r="P1034" s="63"/>
      <c r="Q1034" s="63"/>
      <c r="R1034" s="63"/>
      <c r="S1034" s="63"/>
      <c r="T1034" s="63"/>
      <c r="U1034" s="63"/>
      <c r="V1034" s="61"/>
      <c r="W1034" s="61"/>
      <c r="X1034" s="61"/>
      <c r="Y1034" s="61"/>
      <c r="Z1034" s="61"/>
      <c r="AA1034" s="61"/>
    </row>
    <row r="1035" spans="1:27" x14ac:dyDescent="0.3">
      <c r="A1035" s="61"/>
      <c r="B1035" s="61"/>
      <c r="C1035" s="61"/>
      <c r="D1035" s="61"/>
      <c r="E1035" s="61"/>
      <c r="G1035" s="61"/>
      <c r="H1035" s="61"/>
      <c r="I1035" s="62"/>
      <c r="J1035" s="61"/>
      <c r="K1035" s="61"/>
      <c r="M1035" s="63"/>
      <c r="N1035" s="63"/>
      <c r="O1035" s="63"/>
      <c r="P1035" s="63"/>
      <c r="Q1035" s="63"/>
      <c r="R1035" s="63"/>
      <c r="S1035" s="63"/>
      <c r="T1035" s="63"/>
      <c r="U1035" s="63"/>
      <c r="V1035" s="61"/>
      <c r="W1035" s="61"/>
      <c r="X1035" s="61"/>
      <c r="Y1035" s="61"/>
      <c r="Z1035" s="61"/>
      <c r="AA1035" s="61"/>
    </row>
    <row r="1036" spans="1:27" x14ac:dyDescent="0.3">
      <c r="A1036" s="61"/>
      <c r="B1036" s="61"/>
      <c r="C1036" s="61"/>
      <c r="D1036" s="61"/>
      <c r="E1036" s="61"/>
      <c r="G1036" s="61"/>
      <c r="H1036" s="61"/>
      <c r="I1036" s="62"/>
      <c r="J1036" s="61"/>
      <c r="K1036" s="61"/>
      <c r="M1036" s="63"/>
      <c r="N1036" s="63"/>
      <c r="O1036" s="63"/>
      <c r="P1036" s="63"/>
      <c r="Q1036" s="63"/>
      <c r="R1036" s="63"/>
      <c r="S1036" s="63"/>
      <c r="T1036" s="63"/>
      <c r="U1036" s="63"/>
      <c r="V1036" s="61"/>
      <c r="W1036" s="61"/>
      <c r="X1036" s="61"/>
      <c r="Y1036" s="61"/>
      <c r="Z1036" s="61"/>
      <c r="AA1036" s="61"/>
    </row>
    <row r="1037" spans="1:27" x14ac:dyDescent="0.3">
      <c r="A1037" s="61"/>
      <c r="B1037" s="61"/>
      <c r="C1037" s="61"/>
      <c r="D1037" s="61"/>
      <c r="E1037" s="61"/>
      <c r="G1037" s="61"/>
      <c r="H1037" s="61"/>
      <c r="I1037" s="62"/>
      <c r="J1037" s="61"/>
      <c r="K1037" s="61"/>
      <c r="M1037" s="63"/>
      <c r="N1037" s="63"/>
      <c r="O1037" s="63"/>
      <c r="P1037" s="63"/>
      <c r="Q1037" s="63"/>
      <c r="R1037" s="63"/>
      <c r="S1037" s="63"/>
      <c r="T1037" s="63"/>
      <c r="U1037" s="63"/>
      <c r="V1037" s="61"/>
      <c r="W1037" s="61"/>
      <c r="X1037" s="61"/>
      <c r="Y1037" s="61"/>
      <c r="Z1037" s="61"/>
      <c r="AA1037" s="61"/>
    </row>
    <row r="1038" spans="1:27" x14ac:dyDescent="0.3">
      <c r="A1038" s="61"/>
      <c r="B1038" s="61"/>
      <c r="C1038" s="61"/>
      <c r="D1038" s="61"/>
      <c r="E1038" s="61"/>
      <c r="G1038" s="61"/>
      <c r="H1038" s="61"/>
      <c r="I1038" s="62"/>
      <c r="J1038" s="61"/>
      <c r="K1038" s="61"/>
      <c r="M1038" s="63"/>
      <c r="N1038" s="63"/>
      <c r="O1038" s="63"/>
      <c r="P1038" s="63"/>
      <c r="Q1038" s="63"/>
      <c r="R1038" s="63"/>
      <c r="S1038" s="63"/>
      <c r="T1038" s="63"/>
      <c r="U1038" s="63"/>
      <c r="V1038" s="61"/>
      <c r="W1038" s="61"/>
      <c r="X1038" s="61"/>
      <c r="Y1038" s="61"/>
      <c r="Z1038" s="61"/>
      <c r="AA1038" s="61"/>
    </row>
    <row r="1039" spans="1:27" x14ac:dyDescent="0.3">
      <c r="A1039" s="61"/>
      <c r="B1039" s="61"/>
      <c r="C1039" s="61"/>
      <c r="D1039" s="61"/>
      <c r="E1039" s="61"/>
      <c r="G1039" s="61"/>
      <c r="H1039" s="61"/>
      <c r="I1039" s="62"/>
      <c r="J1039" s="61"/>
      <c r="K1039" s="61"/>
      <c r="M1039" s="63"/>
      <c r="N1039" s="63"/>
      <c r="O1039" s="63"/>
      <c r="P1039" s="63"/>
      <c r="Q1039" s="63"/>
      <c r="R1039" s="63"/>
      <c r="S1039" s="63"/>
      <c r="T1039" s="63"/>
      <c r="U1039" s="63"/>
      <c r="V1039" s="61"/>
      <c r="W1039" s="61"/>
      <c r="X1039" s="61"/>
      <c r="Y1039" s="61"/>
      <c r="Z1039" s="61"/>
      <c r="AA1039" s="61"/>
    </row>
    <row r="1040" spans="1:27" x14ac:dyDescent="0.3">
      <c r="A1040" s="61"/>
      <c r="B1040" s="61"/>
      <c r="C1040" s="61"/>
      <c r="D1040" s="61"/>
      <c r="E1040" s="61"/>
      <c r="G1040" s="61"/>
      <c r="H1040" s="61"/>
      <c r="I1040" s="62"/>
      <c r="J1040" s="61"/>
      <c r="K1040" s="61"/>
      <c r="M1040" s="63"/>
      <c r="N1040" s="63"/>
      <c r="O1040" s="63"/>
      <c r="P1040" s="63"/>
      <c r="Q1040" s="63"/>
      <c r="R1040" s="63"/>
      <c r="S1040" s="63"/>
      <c r="T1040" s="63"/>
      <c r="U1040" s="63"/>
      <c r="V1040" s="61"/>
      <c r="W1040" s="61"/>
      <c r="X1040" s="61"/>
      <c r="Y1040" s="61"/>
      <c r="Z1040" s="61"/>
      <c r="AA1040" s="61"/>
    </row>
    <row r="1041" spans="1:27" x14ac:dyDescent="0.3">
      <c r="A1041" s="61"/>
      <c r="B1041" s="61"/>
      <c r="C1041" s="61"/>
      <c r="D1041" s="61"/>
      <c r="E1041" s="61"/>
      <c r="G1041" s="61"/>
      <c r="H1041" s="61"/>
      <c r="I1041" s="62"/>
      <c r="J1041" s="61"/>
      <c r="K1041" s="61"/>
      <c r="M1041" s="63"/>
      <c r="N1041" s="63"/>
      <c r="O1041" s="63"/>
      <c r="P1041" s="63"/>
      <c r="Q1041" s="63"/>
      <c r="R1041" s="63"/>
      <c r="S1041" s="63"/>
      <c r="T1041" s="63"/>
      <c r="U1041" s="63"/>
      <c r="V1041" s="61"/>
      <c r="W1041" s="61"/>
      <c r="X1041" s="61"/>
      <c r="Y1041" s="61"/>
      <c r="Z1041" s="61"/>
      <c r="AA1041" s="61"/>
    </row>
    <row r="1042" spans="1:27" x14ac:dyDescent="0.3">
      <c r="A1042" s="61"/>
      <c r="B1042" s="61"/>
      <c r="C1042" s="61"/>
      <c r="D1042" s="61"/>
      <c r="E1042" s="61"/>
      <c r="G1042" s="61"/>
      <c r="H1042" s="61"/>
      <c r="I1042" s="62"/>
      <c r="J1042" s="61"/>
      <c r="K1042" s="61"/>
      <c r="M1042" s="63"/>
      <c r="N1042" s="63"/>
      <c r="O1042" s="63"/>
      <c r="P1042" s="63"/>
      <c r="Q1042" s="63"/>
      <c r="R1042" s="63"/>
      <c r="S1042" s="63"/>
      <c r="T1042" s="63"/>
      <c r="U1042" s="63"/>
      <c r="V1042" s="61"/>
      <c r="W1042" s="61"/>
      <c r="X1042" s="61"/>
      <c r="Y1042" s="61"/>
      <c r="Z1042" s="61"/>
      <c r="AA1042" s="61"/>
    </row>
    <row r="1043" spans="1:27" x14ac:dyDescent="0.3">
      <c r="A1043" s="61"/>
      <c r="B1043" s="61"/>
      <c r="C1043" s="61"/>
      <c r="D1043" s="61"/>
      <c r="E1043" s="61"/>
      <c r="G1043" s="61"/>
      <c r="H1043" s="61"/>
      <c r="I1043" s="62"/>
      <c r="J1043" s="61"/>
      <c r="K1043" s="61"/>
      <c r="M1043" s="63"/>
      <c r="N1043" s="63"/>
      <c r="O1043" s="63"/>
      <c r="P1043" s="63"/>
      <c r="Q1043" s="63"/>
      <c r="R1043" s="63"/>
      <c r="S1043" s="63"/>
      <c r="T1043" s="63"/>
      <c r="U1043" s="63"/>
      <c r="V1043" s="61"/>
      <c r="W1043" s="61"/>
      <c r="X1043" s="61"/>
      <c r="Y1043" s="61"/>
      <c r="Z1043" s="61"/>
      <c r="AA1043" s="61"/>
    </row>
    <row r="1044" spans="1:27" x14ac:dyDescent="0.3">
      <c r="A1044" s="61"/>
      <c r="B1044" s="61"/>
      <c r="C1044" s="61"/>
      <c r="D1044" s="61"/>
      <c r="E1044" s="61"/>
      <c r="G1044" s="61"/>
      <c r="H1044" s="61"/>
      <c r="I1044" s="62"/>
      <c r="J1044" s="61"/>
      <c r="K1044" s="61"/>
      <c r="M1044" s="63"/>
      <c r="N1044" s="63"/>
      <c r="O1044" s="63"/>
      <c r="P1044" s="63"/>
      <c r="Q1044" s="63"/>
      <c r="R1044" s="63"/>
      <c r="S1044" s="63"/>
      <c r="T1044" s="63"/>
      <c r="U1044" s="63"/>
      <c r="V1044" s="61"/>
      <c r="W1044" s="61"/>
      <c r="X1044" s="61"/>
      <c r="Y1044" s="61"/>
      <c r="Z1044" s="61"/>
      <c r="AA1044" s="61"/>
    </row>
    <row r="1045" spans="1:27" x14ac:dyDescent="0.3">
      <c r="A1045" s="61"/>
      <c r="B1045" s="61"/>
      <c r="C1045" s="61"/>
      <c r="D1045" s="61"/>
      <c r="E1045" s="61"/>
      <c r="G1045" s="61"/>
      <c r="H1045" s="61"/>
      <c r="I1045" s="62"/>
      <c r="J1045" s="61"/>
      <c r="K1045" s="61"/>
      <c r="M1045" s="63"/>
      <c r="N1045" s="63"/>
      <c r="O1045" s="63"/>
      <c r="P1045" s="63"/>
      <c r="Q1045" s="63"/>
      <c r="R1045" s="63"/>
      <c r="S1045" s="63"/>
      <c r="T1045" s="63"/>
      <c r="U1045" s="63"/>
      <c r="V1045" s="61"/>
      <c r="W1045" s="61"/>
      <c r="X1045" s="61"/>
      <c r="Y1045" s="61"/>
      <c r="Z1045" s="61"/>
      <c r="AA1045" s="61"/>
    </row>
    <row r="1046" spans="1:27" x14ac:dyDescent="0.3">
      <c r="A1046" s="61"/>
      <c r="B1046" s="61"/>
      <c r="C1046" s="61"/>
      <c r="D1046" s="61"/>
      <c r="E1046" s="61"/>
      <c r="G1046" s="61"/>
      <c r="H1046" s="61"/>
      <c r="I1046" s="62"/>
      <c r="J1046" s="61"/>
      <c r="K1046" s="61"/>
      <c r="M1046" s="63"/>
      <c r="N1046" s="63"/>
      <c r="O1046" s="63"/>
      <c r="P1046" s="63"/>
      <c r="Q1046" s="63"/>
      <c r="R1046" s="63"/>
      <c r="S1046" s="63"/>
      <c r="T1046" s="63"/>
      <c r="U1046" s="63"/>
      <c r="V1046" s="61"/>
      <c r="W1046" s="61"/>
      <c r="X1046" s="61"/>
      <c r="Y1046" s="61"/>
      <c r="Z1046" s="61"/>
      <c r="AA1046" s="61"/>
    </row>
    <row r="1047" spans="1:27" x14ac:dyDescent="0.3">
      <c r="A1047" s="61"/>
      <c r="B1047" s="61"/>
      <c r="C1047" s="61"/>
      <c r="D1047" s="61"/>
      <c r="E1047" s="61"/>
      <c r="G1047" s="61"/>
      <c r="H1047" s="61"/>
      <c r="I1047" s="62"/>
      <c r="J1047" s="61"/>
      <c r="K1047" s="61"/>
      <c r="M1047" s="63"/>
      <c r="N1047" s="63"/>
      <c r="O1047" s="63"/>
      <c r="P1047" s="63"/>
      <c r="Q1047" s="63"/>
      <c r="R1047" s="63"/>
      <c r="S1047" s="63"/>
      <c r="T1047" s="63"/>
      <c r="U1047" s="63"/>
      <c r="V1047" s="61"/>
      <c r="W1047" s="61"/>
      <c r="X1047" s="61"/>
      <c r="Y1047" s="61"/>
      <c r="Z1047" s="61"/>
      <c r="AA1047" s="61"/>
    </row>
    <row r="1048" spans="1:27" x14ac:dyDescent="0.3">
      <c r="A1048" s="61"/>
      <c r="B1048" s="61"/>
      <c r="C1048" s="61"/>
      <c r="D1048" s="61"/>
      <c r="E1048" s="61"/>
      <c r="G1048" s="61"/>
      <c r="H1048" s="61"/>
      <c r="I1048" s="62"/>
      <c r="J1048" s="61"/>
      <c r="K1048" s="61"/>
      <c r="M1048" s="63"/>
      <c r="N1048" s="63"/>
      <c r="O1048" s="63"/>
      <c r="P1048" s="63"/>
      <c r="Q1048" s="63"/>
      <c r="R1048" s="63"/>
      <c r="S1048" s="63"/>
      <c r="T1048" s="63"/>
      <c r="U1048" s="63"/>
      <c r="V1048" s="61"/>
      <c r="W1048" s="61"/>
      <c r="X1048" s="61"/>
      <c r="Y1048" s="61"/>
      <c r="Z1048" s="61"/>
      <c r="AA1048" s="61"/>
    </row>
    <row r="1049" spans="1:27" x14ac:dyDescent="0.3">
      <c r="A1049" s="61"/>
      <c r="B1049" s="61"/>
      <c r="C1049" s="61"/>
      <c r="D1049" s="61"/>
      <c r="E1049" s="61"/>
      <c r="G1049" s="61"/>
      <c r="H1049" s="61"/>
      <c r="I1049" s="62"/>
      <c r="J1049" s="61"/>
      <c r="K1049" s="61"/>
      <c r="M1049" s="63"/>
      <c r="N1049" s="63"/>
      <c r="O1049" s="63"/>
      <c r="P1049" s="63"/>
      <c r="Q1049" s="63"/>
      <c r="R1049" s="63"/>
      <c r="S1049" s="63"/>
      <c r="T1049" s="63"/>
      <c r="U1049" s="63"/>
      <c r="V1049" s="61"/>
      <c r="W1049" s="61"/>
      <c r="X1049" s="61"/>
      <c r="Y1049" s="61"/>
      <c r="Z1049" s="61"/>
      <c r="AA1049" s="61"/>
    </row>
    <row r="1050" spans="1:27" x14ac:dyDescent="0.3">
      <c r="A1050" s="61"/>
      <c r="B1050" s="61"/>
      <c r="C1050" s="61"/>
      <c r="D1050" s="61"/>
      <c r="E1050" s="61"/>
      <c r="G1050" s="61"/>
      <c r="H1050" s="61"/>
      <c r="I1050" s="62"/>
      <c r="J1050" s="61"/>
      <c r="K1050" s="61"/>
      <c r="M1050" s="63"/>
      <c r="N1050" s="63"/>
      <c r="O1050" s="63"/>
      <c r="P1050" s="63"/>
      <c r="Q1050" s="63"/>
      <c r="R1050" s="63"/>
      <c r="S1050" s="63"/>
      <c r="T1050" s="63"/>
      <c r="U1050" s="63"/>
      <c r="V1050" s="61"/>
      <c r="W1050" s="61"/>
      <c r="X1050" s="61"/>
      <c r="Y1050" s="61"/>
      <c r="Z1050" s="61"/>
      <c r="AA1050" s="61"/>
    </row>
    <row r="1051" spans="1:27" x14ac:dyDescent="0.3">
      <c r="A1051" s="61"/>
      <c r="B1051" s="61"/>
      <c r="C1051" s="61"/>
      <c r="D1051" s="61"/>
      <c r="E1051" s="61"/>
      <c r="G1051" s="61"/>
      <c r="H1051" s="61"/>
      <c r="I1051" s="62"/>
      <c r="J1051" s="61"/>
      <c r="K1051" s="61"/>
      <c r="M1051" s="63"/>
      <c r="N1051" s="63"/>
      <c r="O1051" s="63"/>
      <c r="P1051" s="63"/>
      <c r="Q1051" s="63"/>
      <c r="R1051" s="63"/>
      <c r="S1051" s="63"/>
      <c r="T1051" s="63"/>
      <c r="U1051" s="63"/>
      <c r="V1051" s="61"/>
      <c r="W1051" s="61"/>
      <c r="X1051" s="61"/>
      <c r="Y1051" s="61"/>
      <c r="Z1051" s="61"/>
      <c r="AA1051" s="61"/>
    </row>
    <row r="1052" spans="1:27" x14ac:dyDescent="0.3">
      <c r="A1052" s="61"/>
      <c r="B1052" s="61"/>
      <c r="C1052" s="61"/>
      <c r="D1052" s="61"/>
      <c r="E1052" s="61"/>
      <c r="G1052" s="61"/>
      <c r="H1052" s="61"/>
      <c r="I1052" s="62"/>
      <c r="J1052" s="61"/>
      <c r="K1052" s="61"/>
      <c r="M1052" s="63"/>
      <c r="N1052" s="63"/>
      <c r="O1052" s="63"/>
      <c r="P1052" s="63"/>
      <c r="Q1052" s="63"/>
      <c r="R1052" s="63"/>
      <c r="S1052" s="63"/>
      <c r="T1052" s="63"/>
      <c r="U1052" s="63"/>
      <c r="V1052" s="61"/>
      <c r="W1052" s="61"/>
      <c r="X1052" s="61"/>
      <c r="Y1052" s="61"/>
      <c r="Z1052" s="61"/>
      <c r="AA1052" s="61"/>
    </row>
    <row r="1053" spans="1:27" x14ac:dyDescent="0.3">
      <c r="A1053" s="61"/>
      <c r="B1053" s="61"/>
      <c r="C1053" s="61"/>
      <c r="D1053" s="61"/>
      <c r="E1053" s="61"/>
      <c r="G1053" s="61"/>
      <c r="H1053" s="61"/>
      <c r="I1053" s="62"/>
      <c r="J1053" s="61"/>
      <c r="K1053" s="61"/>
      <c r="M1053" s="63"/>
      <c r="N1053" s="63"/>
      <c r="O1053" s="63"/>
      <c r="P1053" s="63"/>
      <c r="Q1053" s="63"/>
      <c r="R1053" s="63"/>
      <c r="S1053" s="63"/>
      <c r="T1053" s="63"/>
      <c r="U1053" s="63"/>
      <c r="V1053" s="61"/>
      <c r="W1053" s="61"/>
      <c r="X1053" s="61"/>
      <c r="Y1053" s="61"/>
      <c r="Z1053" s="61"/>
      <c r="AA1053" s="61"/>
    </row>
    <row r="1054" spans="1:27" x14ac:dyDescent="0.3">
      <c r="A1054" s="61"/>
      <c r="B1054" s="61"/>
      <c r="C1054" s="61"/>
      <c r="D1054" s="61"/>
      <c r="E1054" s="61"/>
      <c r="G1054" s="61"/>
      <c r="H1054" s="61"/>
      <c r="I1054" s="62"/>
      <c r="J1054" s="61"/>
      <c r="K1054" s="61"/>
      <c r="M1054" s="63"/>
      <c r="N1054" s="63"/>
      <c r="O1054" s="63"/>
      <c r="P1054" s="63"/>
      <c r="Q1054" s="63"/>
      <c r="R1054" s="63"/>
      <c r="S1054" s="63"/>
      <c r="T1054" s="63"/>
      <c r="U1054" s="63"/>
      <c r="V1054" s="61"/>
      <c r="W1054" s="61"/>
      <c r="X1054" s="61"/>
      <c r="Y1054" s="61"/>
      <c r="Z1054" s="61"/>
      <c r="AA1054" s="61"/>
    </row>
    <row r="1055" spans="1:27" x14ac:dyDescent="0.3">
      <c r="A1055" s="61"/>
      <c r="B1055" s="61"/>
      <c r="C1055" s="61"/>
      <c r="D1055" s="61"/>
      <c r="E1055" s="61"/>
      <c r="G1055" s="61"/>
      <c r="H1055" s="61"/>
      <c r="I1055" s="62"/>
      <c r="J1055" s="61"/>
      <c r="K1055" s="61"/>
      <c r="M1055" s="63"/>
      <c r="N1055" s="63"/>
      <c r="O1055" s="63"/>
      <c r="P1055" s="63"/>
      <c r="Q1055" s="63"/>
      <c r="R1055" s="63"/>
      <c r="S1055" s="63"/>
      <c r="T1055" s="63"/>
      <c r="U1055" s="63"/>
      <c r="V1055" s="61"/>
      <c r="W1055" s="61"/>
      <c r="X1055" s="61"/>
      <c r="Y1055" s="61"/>
      <c r="Z1055" s="61"/>
      <c r="AA1055" s="61"/>
    </row>
    <row r="1056" spans="1:27" x14ac:dyDescent="0.3">
      <c r="A1056" s="61"/>
      <c r="B1056" s="61"/>
      <c r="C1056" s="61"/>
      <c r="D1056" s="61"/>
      <c r="E1056" s="61"/>
      <c r="G1056" s="61"/>
      <c r="H1056" s="61"/>
      <c r="I1056" s="62"/>
      <c r="J1056" s="61"/>
      <c r="K1056" s="61"/>
      <c r="M1056" s="63"/>
      <c r="N1056" s="63"/>
      <c r="O1056" s="63"/>
      <c r="P1056" s="63"/>
      <c r="Q1056" s="63"/>
      <c r="R1056" s="63"/>
      <c r="S1056" s="63"/>
      <c r="T1056" s="63"/>
      <c r="U1056" s="63"/>
      <c r="V1056" s="61"/>
      <c r="W1056" s="61"/>
      <c r="X1056" s="61"/>
      <c r="Y1056" s="61"/>
      <c r="Z1056" s="61"/>
      <c r="AA1056" s="61"/>
    </row>
    <row r="1057" spans="1:27" x14ac:dyDescent="0.3">
      <c r="A1057" s="61"/>
      <c r="B1057" s="61"/>
      <c r="C1057" s="61"/>
      <c r="D1057" s="61"/>
      <c r="E1057" s="61"/>
      <c r="G1057" s="61"/>
      <c r="H1057" s="61"/>
      <c r="I1057" s="62"/>
      <c r="J1057" s="61"/>
      <c r="K1057" s="61"/>
      <c r="M1057" s="63"/>
      <c r="N1057" s="63"/>
      <c r="O1057" s="63"/>
      <c r="P1057" s="63"/>
      <c r="Q1057" s="63"/>
      <c r="R1057" s="63"/>
      <c r="S1057" s="63"/>
      <c r="T1057" s="63"/>
      <c r="U1057" s="63"/>
      <c r="V1057" s="61"/>
      <c r="W1057" s="61"/>
      <c r="X1057" s="61"/>
      <c r="Y1057" s="61"/>
      <c r="Z1057" s="61"/>
      <c r="AA1057" s="61"/>
    </row>
    <row r="1058" spans="1:27" x14ac:dyDescent="0.3">
      <c r="A1058" s="61"/>
      <c r="B1058" s="61"/>
      <c r="C1058" s="61"/>
      <c r="D1058" s="61"/>
      <c r="E1058" s="61"/>
      <c r="G1058" s="61"/>
      <c r="H1058" s="61"/>
      <c r="I1058" s="62"/>
      <c r="J1058" s="61"/>
      <c r="K1058" s="61"/>
      <c r="M1058" s="63"/>
      <c r="N1058" s="63"/>
      <c r="O1058" s="63"/>
      <c r="P1058" s="63"/>
      <c r="Q1058" s="63"/>
      <c r="R1058" s="63"/>
      <c r="S1058" s="63"/>
      <c r="T1058" s="63"/>
      <c r="U1058" s="63"/>
      <c r="V1058" s="61"/>
      <c r="W1058" s="61"/>
      <c r="X1058" s="61"/>
      <c r="Y1058" s="61"/>
      <c r="Z1058" s="61"/>
      <c r="AA1058" s="61"/>
    </row>
    <row r="1059" spans="1:27" x14ac:dyDescent="0.3">
      <c r="A1059" s="61"/>
      <c r="B1059" s="61"/>
      <c r="C1059" s="61"/>
      <c r="D1059" s="61"/>
      <c r="E1059" s="61"/>
      <c r="G1059" s="61"/>
      <c r="H1059" s="61"/>
      <c r="I1059" s="62"/>
      <c r="J1059" s="61"/>
      <c r="K1059" s="61"/>
      <c r="M1059" s="63"/>
      <c r="N1059" s="63"/>
      <c r="O1059" s="63"/>
      <c r="P1059" s="63"/>
      <c r="Q1059" s="63"/>
      <c r="R1059" s="63"/>
      <c r="S1059" s="63"/>
      <c r="T1059" s="63"/>
      <c r="U1059" s="63"/>
      <c r="V1059" s="61"/>
      <c r="W1059" s="61"/>
      <c r="X1059" s="61"/>
      <c r="Y1059" s="61"/>
      <c r="Z1059" s="61"/>
      <c r="AA1059" s="61"/>
    </row>
    <row r="1060" spans="1:27" x14ac:dyDescent="0.3">
      <c r="A1060" s="61"/>
      <c r="B1060" s="61"/>
      <c r="C1060" s="61"/>
      <c r="D1060" s="61"/>
      <c r="E1060" s="61"/>
      <c r="G1060" s="61"/>
      <c r="H1060" s="61"/>
      <c r="I1060" s="62"/>
      <c r="J1060" s="61"/>
      <c r="K1060" s="61"/>
      <c r="M1060" s="63"/>
      <c r="N1060" s="63"/>
      <c r="O1060" s="63"/>
      <c r="P1060" s="63"/>
      <c r="Q1060" s="63"/>
      <c r="R1060" s="63"/>
      <c r="S1060" s="63"/>
      <c r="T1060" s="63"/>
      <c r="U1060" s="63"/>
      <c r="V1060" s="61"/>
      <c r="W1060" s="61"/>
      <c r="X1060" s="61"/>
      <c r="Y1060" s="61"/>
      <c r="Z1060" s="61"/>
      <c r="AA1060" s="61"/>
    </row>
    <row r="1061" spans="1:27" x14ac:dyDescent="0.3">
      <c r="A1061" s="61"/>
      <c r="B1061" s="61"/>
      <c r="C1061" s="61"/>
      <c r="D1061" s="61"/>
      <c r="E1061" s="61"/>
      <c r="G1061" s="61"/>
      <c r="H1061" s="61"/>
      <c r="I1061" s="62"/>
      <c r="J1061" s="61"/>
      <c r="K1061" s="61"/>
      <c r="M1061" s="63"/>
      <c r="N1061" s="63"/>
      <c r="O1061" s="63"/>
      <c r="P1061" s="63"/>
      <c r="Q1061" s="63"/>
      <c r="R1061" s="63"/>
      <c r="S1061" s="63"/>
      <c r="T1061" s="63"/>
      <c r="U1061" s="63"/>
      <c r="V1061" s="61"/>
      <c r="W1061" s="61"/>
      <c r="X1061" s="61"/>
      <c r="Y1061" s="61"/>
      <c r="Z1061" s="61"/>
      <c r="AA1061" s="61"/>
    </row>
    <row r="1062" spans="1:27" x14ac:dyDescent="0.3">
      <c r="A1062" s="61"/>
      <c r="B1062" s="61"/>
      <c r="C1062" s="61"/>
      <c r="D1062" s="61"/>
      <c r="E1062" s="61"/>
      <c r="G1062" s="61"/>
      <c r="H1062" s="61"/>
      <c r="I1062" s="62"/>
      <c r="J1062" s="61"/>
      <c r="K1062" s="61"/>
      <c r="M1062" s="63"/>
      <c r="N1062" s="63"/>
      <c r="O1062" s="63"/>
      <c r="P1062" s="63"/>
      <c r="Q1062" s="63"/>
      <c r="R1062" s="63"/>
      <c r="S1062" s="63"/>
      <c r="T1062" s="63"/>
      <c r="U1062" s="63"/>
      <c r="V1062" s="61"/>
      <c r="W1062" s="61"/>
      <c r="X1062" s="61"/>
      <c r="Y1062" s="61"/>
      <c r="Z1062" s="61"/>
      <c r="AA1062" s="61"/>
    </row>
    <row r="1063" spans="1:27" x14ac:dyDescent="0.3">
      <c r="A1063" s="61"/>
      <c r="B1063" s="61"/>
      <c r="C1063" s="61"/>
      <c r="D1063" s="61"/>
      <c r="E1063" s="61"/>
      <c r="G1063" s="61"/>
      <c r="H1063" s="61"/>
      <c r="I1063" s="62"/>
      <c r="J1063" s="61"/>
      <c r="K1063" s="61"/>
      <c r="M1063" s="63"/>
      <c r="N1063" s="63"/>
      <c r="O1063" s="63"/>
      <c r="P1063" s="63"/>
      <c r="Q1063" s="63"/>
      <c r="R1063" s="63"/>
      <c r="S1063" s="63"/>
      <c r="T1063" s="63"/>
      <c r="U1063" s="63"/>
      <c r="V1063" s="61"/>
      <c r="W1063" s="61"/>
      <c r="X1063" s="61"/>
      <c r="Y1063" s="61"/>
      <c r="Z1063" s="61"/>
      <c r="AA1063" s="61"/>
    </row>
    <row r="1064" spans="1:27" x14ac:dyDescent="0.3">
      <c r="A1064" s="61"/>
      <c r="B1064" s="61"/>
      <c r="C1064" s="61"/>
      <c r="D1064" s="61"/>
      <c r="E1064" s="61"/>
      <c r="G1064" s="61"/>
      <c r="H1064" s="61"/>
      <c r="I1064" s="62"/>
      <c r="J1064" s="61"/>
      <c r="K1064" s="61"/>
      <c r="M1064" s="63"/>
      <c r="N1064" s="63"/>
      <c r="O1064" s="63"/>
      <c r="P1064" s="63"/>
      <c r="Q1064" s="63"/>
      <c r="R1064" s="63"/>
      <c r="S1064" s="63"/>
      <c r="T1064" s="63"/>
      <c r="U1064" s="63"/>
      <c r="V1064" s="61"/>
      <c r="W1064" s="61"/>
      <c r="X1064" s="61"/>
      <c r="Y1064" s="61"/>
      <c r="Z1064" s="61"/>
      <c r="AA1064" s="61"/>
    </row>
    <row r="1065" spans="1:27" x14ac:dyDescent="0.3">
      <c r="A1065" s="61"/>
      <c r="B1065" s="61"/>
      <c r="C1065" s="61"/>
      <c r="D1065" s="61"/>
      <c r="E1065" s="61"/>
      <c r="G1065" s="61"/>
      <c r="H1065" s="61"/>
      <c r="I1065" s="62"/>
      <c r="J1065" s="61"/>
      <c r="K1065" s="61"/>
      <c r="M1065" s="63"/>
      <c r="N1065" s="63"/>
      <c r="O1065" s="63"/>
      <c r="P1065" s="63"/>
      <c r="Q1065" s="63"/>
      <c r="R1065" s="63"/>
      <c r="S1065" s="63"/>
      <c r="T1065" s="63"/>
      <c r="U1065" s="63"/>
      <c r="V1065" s="61"/>
      <c r="W1065" s="61"/>
      <c r="X1065" s="61"/>
      <c r="Y1065" s="61"/>
      <c r="Z1065" s="61"/>
      <c r="AA1065" s="61"/>
    </row>
    <row r="1066" spans="1:27" x14ac:dyDescent="0.3">
      <c r="A1066" s="61"/>
      <c r="B1066" s="61"/>
      <c r="C1066" s="61"/>
      <c r="D1066" s="61"/>
      <c r="E1066" s="61"/>
      <c r="G1066" s="61"/>
      <c r="H1066" s="61"/>
      <c r="I1066" s="62"/>
      <c r="J1066" s="61"/>
      <c r="K1066" s="61"/>
      <c r="M1066" s="63"/>
      <c r="N1066" s="63"/>
      <c r="O1066" s="63"/>
      <c r="P1066" s="63"/>
      <c r="Q1066" s="63"/>
      <c r="R1066" s="63"/>
      <c r="S1066" s="63"/>
      <c r="T1066" s="63"/>
      <c r="U1066" s="63"/>
      <c r="V1066" s="61"/>
      <c r="W1066" s="61"/>
      <c r="X1066" s="61"/>
      <c r="Y1066" s="61"/>
      <c r="Z1066" s="61"/>
      <c r="AA1066" s="61"/>
    </row>
    <row r="1067" spans="1:27" x14ac:dyDescent="0.3">
      <c r="A1067" s="61"/>
      <c r="B1067" s="61"/>
      <c r="C1067" s="61"/>
      <c r="D1067" s="61"/>
      <c r="E1067" s="61"/>
      <c r="G1067" s="61"/>
      <c r="H1067" s="61"/>
      <c r="I1067" s="62"/>
      <c r="J1067" s="61"/>
      <c r="K1067" s="61"/>
      <c r="M1067" s="63"/>
      <c r="N1067" s="63"/>
      <c r="O1067" s="63"/>
      <c r="P1067" s="63"/>
      <c r="Q1067" s="63"/>
      <c r="R1067" s="63"/>
      <c r="S1067" s="63"/>
      <c r="T1067" s="63"/>
      <c r="U1067" s="63"/>
      <c r="V1067" s="61"/>
      <c r="W1067" s="61"/>
      <c r="X1067" s="61"/>
      <c r="Y1067" s="61"/>
      <c r="Z1067" s="61"/>
      <c r="AA1067" s="61"/>
    </row>
    <row r="1068" spans="1:27" x14ac:dyDescent="0.3">
      <c r="A1068" s="61"/>
      <c r="B1068" s="61"/>
      <c r="C1068" s="61"/>
      <c r="D1068" s="61"/>
      <c r="E1068" s="61"/>
      <c r="G1068" s="61"/>
      <c r="H1068" s="61"/>
      <c r="I1068" s="62"/>
      <c r="J1068" s="61"/>
      <c r="K1068" s="61"/>
      <c r="M1068" s="63"/>
      <c r="N1068" s="63"/>
      <c r="O1068" s="63"/>
      <c r="P1068" s="63"/>
      <c r="Q1068" s="63"/>
      <c r="R1068" s="63"/>
      <c r="S1068" s="63"/>
      <c r="T1068" s="63"/>
      <c r="U1068" s="63"/>
      <c r="V1068" s="61"/>
      <c r="W1068" s="61"/>
      <c r="X1068" s="61"/>
      <c r="Y1068" s="61"/>
      <c r="Z1068" s="61"/>
      <c r="AA1068" s="61"/>
    </row>
    <row r="1069" spans="1:27" x14ac:dyDescent="0.3">
      <c r="A1069" s="61"/>
      <c r="B1069" s="61"/>
      <c r="C1069" s="61"/>
      <c r="D1069" s="61"/>
      <c r="E1069" s="61"/>
      <c r="G1069" s="61"/>
      <c r="H1069" s="61"/>
      <c r="I1069" s="62"/>
      <c r="J1069" s="61"/>
      <c r="K1069" s="61"/>
      <c r="M1069" s="63"/>
      <c r="N1069" s="63"/>
      <c r="O1069" s="63"/>
      <c r="P1069" s="63"/>
      <c r="Q1069" s="63"/>
      <c r="R1069" s="63"/>
      <c r="S1069" s="63"/>
      <c r="T1069" s="63"/>
      <c r="U1069" s="63"/>
      <c r="V1069" s="61"/>
      <c r="W1069" s="61"/>
      <c r="X1069" s="61"/>
      <c r="Y1069" s="61"/>
      <c r="Z1069" s="61"/>
      <c r="AA1069" s="61"/>
    </row>
    <row r="1070" spans="1:27" x14ac:dyDescent="0.3">
      <c r="A1070" s="61"/>
      <c r="B1070" s="61"/>
      <c r="C1070" s="61"/>
      <c r="D1070" s="61"/>
      <c r="E1070" s="61"/>
      <c r="G1070" s="61"/>
      <c r="H1070" s="61"/>
      <c r="I1070" s="62"/>
      <c r="J1070" s="61"/>
      <c r="K1070" s="61"/>
      <c r="M1070" s="63"/>
      <c r="N1070" s="63"/>
      <c r="O1070" s="63"/>
      <c r="P1070" s="63"/>
      <c r="Q1070" s="63"/>
      <c r="R1070" s="63"/>
      <c r="S1070" s="63"/>
      <c r="T1070" s="63"/>
      <c r="U1070" s="63"/>
      <c r="V1070" s="61"/>
      <c r="W1070" s="61"/>
      <c r="X1070" s="61"/>
      <c r="Y1070" s="61"/>
      <c r="Z1070" s="61"/>
      <c r="AA1070" s="61"/>
    </row>
    <row r="1071" spans="1:27" x14ac:dyDescent="0.3">
      <c r="A1071" s="61"/>
      <c r="B1071" s="61"/>
      <c r="C1071" s="61"/>
      <c r="D1071" s="61"/>
      <c r="E1071" s="61"/>
      <c r="G1071" s="61"/>
      <c r="H1071" s="61"/>
      <c r="I1071" s="62"/>
      <c r="J1071" s="61"/>
      <c r="K1071" s="61"/>
      <c r="M1071" s="63"/>
      <c r="N1071" s="63"/>
      <c r="O1071" s="63"/>
      <c r="P1071" s="63"/>
      <c r="Q1071" s="63"/>
      <c r="R1071" s="63"/>
      <c r="S1071" s="63"/>
      <c r="T1071" s="63"/>
      <c r="U1071" s="63"/>
      <c r="V1071" s="61"/>
      <c r="W1071" s="61"/>
      <c r="X1071" s="61"/>
      <c r="Y1071" s="61"/>
      <c r="Z1071" s="61"/>
      <c r="AA1071" s="61"/>
    </row>
    <row r="1072" spans="1:27" x14ac:dyDescent="0.3">
      <c r="A1072" s="61"/>
      <c r="B1072" s="61"/>
      <c r="C1072" s="61"/>
      <c r="D1072" s="61"/>
      <c r="E1072" s="61"/>
      <c r="G1072" s="61"/>
      <c r="H1072" s="61"/>
      <c r="I1072" s="62"/>
      <c r="J1072" s="61"/>
      <c r="K1072" s="61"/>
      <c r="M1072" s="63"/>
      <c r="N1072" s="63"/>
      <c r="O1072" s="63"/>
      <c r="P1072" s="63"/>
      <c r="Q1072" s="63"/>
      <c r="R1072" s="63"/>
      <c r="S1072" s="63"/>
      <c r="T1072" s="63"/>
      <c r="U1072" s="63"/>
      <c r="V1072" s="61"/>
      <c r="W1072" s="61"/>
      <c r="X1072" s="61"/>
      <c r="Y1072" s="61"/>
      <c r="Z1072" s="61"/>
      <c r="AA1072" s="61"/>
    </row>
    <row r="1073" spans="1:27" x14ac:dyDescent="0.3">
      <c r="A1073" s="61"/>
      <c r="B1073" s="61"/>
      <c r="C1073" s="61"/>
      <c r="D1073" s="61"/>
      <c r="E1073" s="61"/>
      <c r="G1073" s="61"/>
      <c r="H1073" s="61"/>
      <c r="I1073" s="62"/>
      <c r="J1073" s="61"/>
      <c r="K1073" s="61"/>
      <c r="M1073" s="63"/>
      <c r="N1073" s="63"/>
      <c r="O1073" s="63"/>
      <c r="P1073" s="63"/>
      <c r="Q1073" s="63"/>
      <c r="R1073" s="63"/>
      <c r="S1073" s="63"/>
      <c r="T1073" s="63"/>
      <c r="U1073" s="63"/>
      <c r="V1073" s="61"/>
      <c r="W1073" s="61"/>
      <c r="X1073" s="61"/>
      <c r="Y1073" s="61"/>
      <c r="Z1073" s="61"/>
      <c r="AA1073" s="61"/>
    </row>
    <row r="1074" spans="1:27" x14ac:dyDescent="0.3">
      <c r="A1074" s="61"/>
      <c r="B1074" s="61"/>
      <c r="C1074" s="61"/>
      <c r="D1074" s="61"/>
      <c r="E1074" s="61"/>
      <c r="G1074" s="61"/>
      <c r="H1074" s="61"/>
      <c r="I1074" s="62"/>
      <c r="J1074" s="61"/>
      <c r="K1074" s="61"/>
      <c r="M1074" s="63"/>
      <c r="N1074" s="63"/>
      <c r="O1074" s="63"/>
      <c r="P1074" s="63"/>
      <c r="Q1074" s="63"/>
      <c r="R1074" s="63"/>
      <c r="S1074" s="63"/>
      <c r="T1074" s="63"/>
      <c r="U1074" s="63"/>
      <c r="V1074" s="61"/>
      <c r="W1074" s="61"/>
      <c r="X1074" s="61"/>
      <c r="Y1074" s="61"/>
      <c r="Z1074" s="61"/>
      <c r="AA1074" s="61"/>
    </row>
    <row r="1075" spans="1:27" x14ac:dyDescent="0.3">
      <c r="A1075" s="61"/>
      <c r="B1075" s="61"/>
      <c r="C1075" s="61"/>
      <c r="D1075" s="61"/>
      <c r="E1075" s="61"/>
      <c r="G1075" s="61"/>
      <c r="H1075" s="61"/>
      <c r="I1075" s="62"/>
      <c r="J1075" s="61"/>
      <c r="K1075" s="61"/>
      <c r="M1075" s="63"/>
      <c r="N1075" s="63"/>
      <c r="O1075" s="63"/>
      <c r="P1075" s="63"/>
      <c r="Q1075" s="63"/>
      <c r="R1075" s="63"/>
      <c r="S1075" s="63"/>
      <c r="T1075" s="63"/>
      <c r="U1075" s="63"/>
      <c r="V1075" s="61"/>
      <c r="W1075" s="61"/>
      <c r="X1075" s="61"/>
      <c r="Y1075" s="61"/>
      <c r="Z1075" s="61"/>
      <c r="AA1075" s="61"/>
    </row>
    <row r="1076" spans="1:27" x14ac:dyDescent="0.3">
      <c r="A1076" s="61"/>
      <c r="B1076" s="61"/>
      <c r="C1076" s="61"/>
      <c r="D1076" s="61"/>
      <c r="E1076" s="61"/>
      <c r="G1076" s="61"/>
      <c r="H1076" s="61"/>
      <c r="I1076" s="62"/>
      <c r="J1076" s="61"/>
      <c r="K1076" s="61"/>
      <c r="M1076" s="63"/>
      <c r="N1076" s="63"/>
      <c r="O1076" s="63"/>
      <c r="P1076" s="63"/>
      <c r="Q1076" s="63"/>
      <c r="R1076" s="63"/>
      <c r="S1076" s="63"/>
      <c r="T1076" s="63"/>
      <c r="U1076" s="63"/>
      <c r="V1076" s="61"/>
      <c r="W1076" s="61"/>
      <c r="X1076" s="61"/>
      <c r="Y1076" s="61"/>
      <c r="Z1076" s="61"/>
      <c r="AA1076" s="61"/>
    </row>
    <row r="1077" spans="1:27" x14ac:dyDescent="0.3">
      <c r="A1077" s="61"/>
      <c r="B1077" s="61"/>
      <c r="C1077" s="61"/>
      <c r="D1077" s="61"/>
      <c r="E1077" s="61"/>
      <c r="G1077" s="61"/>
      <c r="H1077" s="61"/>
      <c r="I1077" s="62"/>
      <c r="J1077" s="61"/>
      <c r="K1077" s="61"/>
      <c r="M1077" s="63"/>
      <c r="N1077" s="63"/>
      <c r="O1077" s="63"/>
      <c r="P1077" s="63"/>
      <c r="Q1077" s="63"/>
      <c r="R1077" s="63"/>
      <c r="S1077" s="63"/>
      <c r="T1077" s="63"/>
      <c r="U1077" s="63"/>
      <c r="V1077" s="61"/>
      <c r="W1077" s="61"/>
      <c r="X1077" s="61"/>
      <c r="Y1077" s="61"/>
      <c r="Z1077" s="61"/>
      <c r="AA1077" s="61"/>
    </row>
    <row r="1078" spans="1:27" x14ac:dyDescent="0.3">
      <c r="A1078" s="61"/>
      <c r="B1078" s="61"/>
      <c r="C1078" s="61"/>
      <c r="D1078" s="61"/>
      <c r="E1078" s="61"/>
      <c r="G1078" s="61"/>
      <c r="H1078" s="61"/>
      <c r="I1078" s="62"/>
      <c r="J1078" s="61"/>
      <c r="K1078" s="61"/>
      <c r="M1078" s="63"/>
      <c r="N1078" s="63"/>
      <c r="O1078" s="63"/>
      <c r="P1078" s="63"/>
      <c r="Q1078" s="63"/>
      <c r="R1078" s="63"/>
      <c r="S1078" s="63"/>
      <c r="T1078" s="63"/>
      <c r="U1078" s="63"/>
      <c r="V1078" s="61"/>
      <c r="W1078" s="61"/>
      <c r="X1078" s="61"/>
      <c r="Y1078" s="61"/>
      <c r="Z1078" s="61"/>
      <c r="AA1078" s="61"/>
    </row>
    <row r="1079" spans="1:27" x14ac:dyDescent="0.3">
      <c r="A1079" s="61"/>
      <c r="B1079" s="61"/>
      <c r="C1079" s="61"/>
      <c r="D1079" s="61"/>
      <c r="E1079" s="61"/>
      <c r="G1079" s="61"/>
      <c r="H1079" s="61"/>
      <c r="I1079" s="62"/>
      <c r="J1079" s="61"/>
      <c r="K1079" s="61"/>
      <c r="M1079" s="63"/>
      <c r="N1079" s="63"/>
      <c r="O1079" s="63"/>
      <c r="P1079" s="63"/>
      <c r="Q1079" s="63"/>
      <c r="R1079" s="63"/>
      <c r="S1079" s="63"/>
      <c r="T1079" s="63"/>
      <c r="U1079" s="63"/>
      <c r="V1079" s="61"/>
      <c r="W1079" s="61"/>
      <c r="X1079" s="61"/>
      <c r="Y1079" s="61"/>
      <c r="Z1079" s="61"/>
      <c r="AA1079" s="61"/>
    </row>
    <row r="1080" spans="1:27" x14ac:dyDescent="0.3">
      <c r="A1080" s="61"/>
      <c r="B1080" s="61"/>
      <c r="C1080" s="61"/>
      <c r="D1080" s="61"/>
      <c r="E1080" s="61"/>
      <c r="G1080" s="61"/>
      <c r="H1080" s="61"/>
      <c r="I1080" s="62"/>
      <c r="J1080" s="61"/>
      <c r="K1080" s="61"/>
      <c r="M1080" s="63"/>
      <c r="N1080" s="63"/>
      <c r="O1080" s="63"/>
      <c r="P1080" s="63"/>
      <c r="Q1080" s="63"/>
      <c r="R1080" s="63"/>
      <c r="S1080" s="63"/>
      <c r="T1080" s="63"/>
      <c r="U1080" s="63"/>
      <c r="V1080" s="61"/>
      <c r="W1080" s="61"/>
      <c r="X1080" s="61"/>
      <c r="Y1080" s="61"/>
      <c r="Z1080" s="61"/>
      <c r="AA1080" s="61"/>
    </row>
    <row r="1081" spans="1:27" x14ac:dyDescent="0.3">
      <c r="A1081" s="61"/>
      <c r="B1081" s="61"/>
      <c r="C1081" s="61"/>
      <c r="D1081" s="61"/>
      <c r="E1081" s="61"/>
      <c r="G1081" s="61"/>
      <c r="H1081" s="61"/>
      <c r="I1081" s="62"/>
      <c r="J1081" s="61"/>
      <c r="K1081" s="61"/>
      <c r="M1081" s="63"/>
      <c r="N1081" s="63"/>
      <c r="O1081" s="63"/>
      <c r="P1081" s="63"/>
      <c r="Q1081" s="63"/>
      <c r="R1081" s="63"/>
      <c r="S1081" s="63"/>
      <c r="T1081" s="63"/>
      <c r="U1081" s="63"/>
      <c r="V1081" s="61"/>
      <c r="W1081" s="61"/>
      <c r="X1081" s="61"/>
      <c r="Y1081" s="61"/>
      <c r="Z1081" s="61"/>
      <c r="AA1081" s="61"/>
    </row>
    <row r="1082" spans="1:27" x14ac:dyDescent="0.3">
      <c r="A1082" s="61"/>
      <c r="B1082" s="61"/>
      <c r="C1082" s="61"/>
      <c r="D1082" s="61"/>
      <c r="E1082" s="61"/>
      <c r="G1082" s="61"/>
      <c r="H1082" s="61"/>
      <c r="I1082" s="62"/>
      <c r="J1082" s="61"/>
      <c r="K1082" s="61"/>
      <c r="M1082" s="63"/>
      <c r="N1082" s="63"/>
      <c r="O1082" s="63"/>
      <c r="P1082" s="63"/>
      <c r="Q1082" s="63"/>
      <c r="R1082" s="63"/>
      <c r="S1082" s="63"/>
      <c r="T1082" s="63"/>
      <c r="U1082" s="63"/>
      <c r="V1082" s="61"/>
      <c r="W1082" s="61"/>
      <c r="X1082" s="61"/>
      <c r="Y1082" s="61"/>
      <c r="Z1082" s="61"/>
      <c r="AA1082" s="61"/>
    </row>
    <row r="1083" spans="1:27" x14ac:dyDescent="0.3">
      <c r="A1083" s="61"/>
      <c r="B1083" s="61"/>
      <c r="C1083" s="61"/>
      <c r="D1083" s="61"/>
      <c r="E1083" s="61"/>
      <c r="G1083" s="61"/>
      <c r="H1083" s="61"/>
      <c r="I1083" s="62"/>
      <c r="J1083" s="61"/>
      <c r="K1083" s="61"/>
      <c r="M1083" s="63"/>
      <c r="N1083" s="63"/>
      <c r="O1083" s="63"/>
      <c r="P1083" s="63"/>
      <c r="Q1083" s="63"/>
      <c r="R1083" s="63"/>
      <c r="S1083" s="63"/>
      <c r="T1083" s="63"/>
      <c r="U1083" s="63"/>
      <c r="V1083" s="61"/>
      <c r="W1083" s="61"/>
      <c r="X1083" s="61"/>
      <c r="Y1083" s="61"/>
      <c r="Z1083" s="61"/>
      <c r="AA1083" s="61"/>
    </row>
    <row r="1084" spans="1:27" x14ac:dyDescent="0.3">
      <c r="A1084" s="61"/>
      <c r="B1084" s="61"/>
      <c r="C1084" s="61"/>
      <c r="D1084" s="61"/>
      <c r="E1084" s="61"/>
      <c r="G1084" s="61"/>
      <c r="H1084" s="61"/>
      <c r="I1084" s="62"/>
      <c r="J1084" s="61"/>
      <c r="K1084" s="61"/>
      <c r="M1084" s="63"/>
      <c r="N1084" s="63"/>
      <c r="O1084" s="63"/>
      <c r="P1084" s="63"/>
      <c r="Q1084" s="63"/>
      <c r="R1084" s="63"/>
      <c r="S1084" s="63"/>
      <c r="T1084" s="63"/>
      <c r="U1084" s="63"/>
      <c r="V1084" s="61"/>
      <c r="W1084" s="61"/>
      <c r="X1084" s="61"/>
      <c r="Y1084" s="61"/>
      <c r="Z1084" s="61"/>
      <c r="AA1084" s="61"/>
    </row>
    <row r="1085" spans="1:27" x14ac:dyDescent="0.3">
      <c r="A1085" s="61"/>
      <c r="B1085" s="61"/>
      <c r="C1085" s="61"/>
      <c r="D1085" s="61"/>
      <c r="E1085" s="61"/>
      <c r="G1085" s="61"/>
      <c r="H1085" s="61"/>
      <c r="I1085" s="62"/>
      <c r="J1085" s="61"/>
      <c r="K1085" s="61"/>
      <c r="M1085" s="63"/>
      <c r="N1085" s="63"/>
      <c r="O1085" s="63"/>
      <c r="P1085" s="63"/>
      <c r="Q1085" s="63"/>
      <c r="R1085" s="63"/>
      <c r="S1085" s="63"/>
      <c r="T1085" s="63"/>
      <c r="U1085" s="63"/>
      <c r="V1085" s="61"/>
      <c r="W1085" s="61"/>
      <c r="X1085" s="61"/>
      <c r="Y1085" s="61"/>
      <c r="Z1085" s="61"/>
      <c r="AA1085" s="61"/>
    </row>
    <row r="1086" spans="1:27" x14ac:dyDescent="0.3">
      <c r="A1086" s="61"/>
      <c r="B1086" s="61"/>
      <c r="C1086" s="61"/>
      <c r="D1086" s="61"/>
      <c r="E1086" s="61"/>
      <c r="G1086" s="61"/>
      <c r="H1086" s="61"/>
      <c r="I1086" s="62"/>
      <c r="J1086" s="61"/>
      <c r="K1086" s="61"/>
      <c r="M1086" s="63"/>
      <c r="N1086" s="63"/>
      <c r="O1086" s="63"/>
      <c r="P1086" s="63"/>
      <c r="Q1086" s="63"/>
      <c r="R1086" s="63"/>
      <c r="S1086" s="63"/>
      <c r="T1086" s="63"/>
      <c r="U1086" s="63"/>
      <c r="V1086" s="61"/>
      <c r="W1086" s="61"/>
      <c r="X1086" s="61"/>
      <c r="Y1086" s="61"/>
      <c r="Z1086" s="61"/>
      <c r="AA1086" s="61"/>
    </row>
    <row r="1087" spans="1:27" x14ac:dyDescent="0.3">
      <c r="A1087" s="61"/>
      <c r="B1087" s="61"/>
      <c r="C1087" s="61"/>
      <c r="D1087" s="61"/>
      <c r="E1087" s="61"/>
      <c r="G1087" s="61"/>
      <c r="H1087" s="61"/>
      <c r="I1087" s="62"/>
      <c r="J1087" s="61"/>
      <c r="K1087" s="61"/>
      <c r="M1087" s="63"/>
      <c r="N1087" s="63"/>
      <c r="O1087" s="63"/>
      <c r="P1087" s="63"/>
      <c r="Q1087" s="63"/>
      <c r="R1087" s="63"/>
      <c r="S1087" s="63"/>
      <c r="T1087" s="63"/>
      <c r="U1087" s="63"/>
      <c r="V1087" s="61"/>
      <c r="W1087" s="61"/>
      <c r="X1087" s="61"/>
      <c r="Y1087" s="61"/>
      <c r="Z1087" s="61"/>
      <c r="AA1087" s="61"/>
    </row>
    <row r="1088" spans="1:27" x14ac:dyDescent="0.3">
      <c r="A1088" s="61"/>
      <c r="B1088" s="61"/>
      <c r="C1088" s="61"/>
      <c r="D1088" s="61"/>
      <c r="E1088" s="61"/>
      <c r="G1088" s="61"/>
      <c r="H1088" s="61"/>
      <c r="I1088" s="62"/>
      <c r="J1088" s="61"/>
      <c r="K1088" s="61"/>
      <c r="M1088" s="63"/>
      <c r="N1088" s="63"/>
      <c r="O1088" s="63"/>
      <c r="P1088" s="63"/>
      <c r="Q1088" s="63"/>
      <c r="R1088" s="63"/>
      <c r="S1088" s="63"/>
      <c r="T1088" s="63"/>
      <c r="U1088" s="63"/>
      <c r="V1088" s="61"/>
      <c r="W1088" s="61"/>
      <c r="X1088" s="61"/>
      <c r="Y1088" s="61"/>
      <c r="Z1088" s="61"/>
      <c r="AA1088" s="61"/>
    </row>
    <row r="1089" spans="1:27" x14ac:dyDescent="0.3">
      <c r="A1089" s="61"/>
      <c r="B1089" s="61"/>
      <c r="C1089" s="61"/>
      <c r="D1089" s="61"/>
      <c r="E1089" s="61"/>
      <c r="G1089" s="61"/>
      <c r="H1089" s="61"/>
      <c r="I1089" s="62"/>
      <c r="J1089" s="61"/>
      <c r="K1089" s="61"/>
      <c r="M1089" s="63"/>
      <c r="N1089" s="63"/>
      <c r="O1089" s="63"/>
      <c r="P1089" s="63"/>
      <c r="Q1089" s="63"/>
      <c r="R1089" s="63"/>
      <c r="S1089" s="63"/>
      <c r="T1089" s="63"/>
      <c r="U1089" s="63"/>
      <c r="V1089" s="61"/>
      <c r="W1089" s="61"/>
      <c r="X1089" s="61"/>
      <c r="Y1089" s="61"/>
      <c r="Z1089" s="61"/>
      <c r="AA1089" s="61"/>
    </row>
    <row r="1090" spans="1:27" x14ac:dyDescent="0.3">
      <c r="A1090" s="61"/>
      <c r="B1090" s="61"/>
      <c r="C1090" s="61"/>
      <c r="D1090" s="61"/>
      <c r="E1090" s="61"/>
      <c r="G1090" s="61"/>
      <c r="H1090" s="61"/>
      <c r="I1090" s="62"/>
      <c r="J1090" s="61"/>
      <c r="K1090" s="61"/>
      <c r="M1090" s="63"/>
      <c r="N1090" s="63"/>
      <c r="O1090" s="63"/>
      <c r="P1090" s="63"/>
      <c r="Q1090" s="63"/>
      <c r="R1090" s="63"/>
      <c r="S1090" s="63"/>
      <c r="T1090" s="63"/>
      <c r="U1090" s="63"/>
      <c r="V1090" s="61"/>
      <c r="W1090" s="61"/>
      <c r="X1090" s="61"/>
      <c r="Y1090" s="61"/>
      <c r="Z1090" s="61"/>
      <c r="AA1090" s="61"/>
    </row>
    <row r="1091" spans="1:27" x14ac:dyDescent="0.3">
      <c r="A1091" s="61"/>
      <c r="B1091" s="61"/>
      <c r="C1091" s="61"/>
      <c r="D1091" s="61"/>
      <c r="E1091" s="61"/>
      <c r="G1091" s="61"/>
      <c r="H1091" s="61"/>
      <c r="I1091" s="62"/>
      <c r="J1091" s="61"/>
      <c r="K1091" s="61"/>
      <c r="M1091" s="63"/>
      <c r="N1091" s="63"/>
      <c r="O1091" s="63"/>
      <c r="P1091" s="63"/>
      <c r="Q1091" s="63"/>
      <c r="R1091" s="63"/>
      <c r="S1091" s="63"/>
      <c r="T1091" s="63"/>
      <c r="U1091" s="63"/>
      <c r="V1091" s="61"/>
      <c r="W1091" s="61"/>
      <c r="X1091" s="61"/>
      <c r="Y1091" s="61"/>
      <c r="Z1091" s="61"/>
      <c r="AA1091" s="61"/>
    </row>
    <row r="1092" spans="1:27" x14ac:dyDescent="0.3">
      <c r="A1092" s="61"/>
      <c r="B1092" s="61"/>
      <c r="C1092" s="61"/>
      <c r="D1092" s="61"/>
      <c r="E1092" s="61"/>
      <c r="G1092" s="61"/>
      <c r="H1092" s="61"/>
      <c r="I1092" s="62"/>
      <c r="J1092" s="61"/>
      <c r="K1092" s="61"/>
      <c r="M1092" s="63"/>
      <c r="N1092" s="63"/>
      <c r="O1092" s="63"/>
      <c r="P1092" s="63"/>
      <c r="Q1092" s="63"/>
      <c r="R1092" s="63"/>
      <c r="S1092" s="63"/>
      <c r="T1092" s="63"/>
      <c r="U1092" s="63"/>
      <c r="V1092" s="61"/>
      <c r="W1092" s="61"/>
      <c r="X1092" s="61"/>
      <c r="Y1092" s="61"/>
      <c r="Z1092" s="61"/>
      <c r="AA1092" s="61"/>
    </row>
    <row r="1093" spans="1:27" x14ac:dyDescent="0.3">
      <c r="A1093" s="61"/>
      <c r="B1093" s="61"/>
      <c r="C1093" s="61"/>
      <c r="D1093" s="61"/>
      <c r="E1093" s="61"/>
      <c r="G1093" s="61"/>
      <c r="H1093" s="61"/>
      <c r="I1093" s="62"/>
      <c r="J1093" s="61"/>
      <c r="K1093" s="61"/>
      <c r="M1093" s="63"/>
      <c r="N1093" s="63"/>
      <c r="O1093" s="63"/>
      <c r="P1093" s="63"/>
      <c r="Q1093" s="63"/>
      <c r="R1093" s="63"/>
      <c r="S1093" s="63"/>
      <c r="T1093" s="63"/>
      <c r="U1093" s="63"/>
      <c r="V1093" s="61"/>
      <c r="W1093" s="61"/>
      <c r="X1093" s="61"/>
      <c r="Y1093" s="61"/>
      <c r="Z1093" s="61"/>
      <c r="AA1093" s="61"/>
    </row>
    <row r="1094" spans="1:27" x14ac:dyDescent="0.3">
      <c r="A1094" s="61"/>
      <c r="B1094" s="61"/>
      <c r="C1094" s="61"/>
      <c r="D1094" s="61"/>
      <c r="E1094" s="61"/>
      <c r="G1094" s="61"/>
      <c r="H1094" s="61"/>
      <c r="I1094" s="62"/>
      <c r="J1094" s="61"/>
      <c r="K1094" s="61"/>
      <c r="M1094" s="63"/>
      <c r="N1094" s="63"/>
      <c r="O1094" s="63"/>
      <c r="P1094" s="63"/>
      <c r="Q1094" s="63"/>
      <c r="R1094" s="63"/>
      <c r="S1094" s="63"/>
      <c r="T1094" s="63"/>
      <c r="U1094" s="63"/>
      <c r="V1094" s="61"/>
      <c r="W1094" s="61"/>
      <c r="X1094" s="61"/>
      <c r="Y1094" s="61"/>
      <c r="Z1094" s="61"/>
      <c r="AA1094" s="61"/>
    </row>
    <row r="1095" spans="1:27" x14ac:dyDescent="0.3">
      <c r="A1095" s="61"/>
      <c r="B1095" s="61"/>
      <c r="C1095" s="61"/>
      <c r="D1095" s="61"/>
      <c r="E1095" s="61"/>
      <c r="G1095" s="61"/>
      <c r="H1095" s="61"/>
      <c r="I1095" s="62"/>
      <c r="J1095" s="61"/>
      <c r="K1095" s="61"/>
      <c r="M1095" s="63"/>
      <c r="N1095" s="63"/>
      <c r="O1095" s="63"/>
      <c r="P1095" s="63"/>
      <c r="Q1095" s="63"/>
      <c r="R1095" s="63"/>
      <c r="S1095" s="63"/>
      <c r="T1095" s="63"/>
      <c r="U1095" s="63"/>
      <c r="V1095" s="61"/>
      <c r="W1095" s="61"/>
      <c r="X1095" s="61"/>
      <c r="Y1095" s="61"/>
      <c r="Z1095" s="61"/>
      <c r="AA1095" s="61"/>
    </row>
    <row r="1096" spans="1:27" x14ac:dyDescent="0.3">
      <c r="A1096" s="61"/>
      <c r="B1096" s="61"/>
      <c r="C1096" s="61"/>
      <c r="D1096" s="61"/>
      <c r="E1096" s="61"/>
      <c r="G1096" s="61"/>
      <c r="H1096" s="61"/>
      <c r="I1096" s="62"/>
      <c r="J1096" s="61"/>
      <c r="K1096" s="61"/>
      <c r="M1096" s="63"/>
      <c r="N1096" s="63"/>
      <c r="O1096" s="63"/>
      <c r="P1096" s="63"/>
      <c r="Q1096" s="63"/>
      <c r="R1096" s="63"/>
      <c r="S1096" s="63"/>
      <c r="T1096" s="63"/>
      <c r="U1096" s="63"/>
      <c r="V1096" s="61"/>
      <c r="W1096" s="61"/>
      <c r="X1096" s="61"/>
      <c r="Y1096" s="61"/>
      <c r="Z1096" s="61"/>
      <c r="AA1096" s="61"/>
    </row>
    <row r="1097" spans="1:27" x14ac:dyDescent="0.3">
      <c r="A1097" s="61"/>
      <c r="B1097" s="61"/>
      <c r="C1097" s="61"/>
      <c r="D1097" s="61"/>
      <c r="E1097" s="61"/>
      <c r="G1097" s="61"/>
      <c r="H1097" s="61"/>
      <c r="I1097" s="62"/>
      <c r="J1097" s="61"/>
      <c r="K1097" s="61"/>
      <c r="M1097" s="63"/>
      <c r="N1097" s="63"/>
      <c r="O1097" s="63"/>
      <c r="P1097" s="63"/>
      <c r="Q1097" s="63"/>
      <c r="R1097" s="63"/>
      <c r="S1097" s="63"/>
      <c r="T1097" s="63"/>
      <c r="U1097" s="63"/>
      <c r="V1097" s="61"/>
      <c r="W1097" s="61"/>
      <c r="X1097" s="61"/>
      <c r="Y1097" s="61"/>
      <c r="Z1097" s="61"/>
      <c r="AA1097" s="61"/>
    </row>
    <row r="1098" spans="1:27" x14ac:dyDescent="0.3">
      <c r="A1098" s="61"/>
      <c r="B1098" s="61"/>
      <c r="C1098" s="61"/>
      <c r="D1098" s="61"/>
      <c r="E1098" s="61"/>
      <c r="G1098" s="61"/>
      <c r="H1098" s="61"/>
      <c r="I1098" s="62"/>
      <c r="J1098" s="61"/>
      <c r="K1098" s="61"/>
      <c r="M1098" s="63"/>
      <c r="N1098" s="63"/>
      <c r="O1098" s="63"/>
      <c r="P1098" s="63"/>
      <c r="Q1098" s="63"/>
      <c r="R1098" s="63"/>
      <c r="S1098" s="63"/>
      <c r="T1098" s="63"/>
      <c r="U1098" s="63"/>
      <c r="V1098" s="61"/>
      <c r="W1098" s="61"/>
      <c r="X1098" s="61"/>
      <c r="Y1098" s="61"/>
      <c r="Z1098" s="61"/>
      <c r="AA1098" s="61"/>
    </row>
    <row r="1099" spans="1:27" x14ac:dyDescent="0.3">
      <c r="A1099" s="61"/>
      <c r="B1099" s="61"/>
      <c r="C1099" s="61"/>
      <c r="D1099" s="61"/>
      <c r="E1099" s="61"/>
      <c r="G1099" s="61"/>
      <c r="H1099" s="61"/>
      <c r="I1099" s="62"/>
      <c r="J1099" s="61"/>
      <c r="K1099" s="61"/>
      <c r="M1099" s="63"/>
      <c r="N1099" s="63"/>
      <c r="O1099" s="63"/>
      <c r="P1099" s="63"/>
      <c r="Q1099" s="63"/>
      <c r="R1099" s="63"/>
      <c r="S1099" s="63"/>
      <c r="T1099" s="63"/>
      <c r="U1099" s="63"/>
      <c r="V1099" s="61"/>
      <c r="W1099" s="61"/>
      <c r="X1099" s="61"/>
      <c r="Y1099" s="61"/>
      <c r="Z1099" s="61"/>
      <c r="AA1099" s="61"/>
    </row>
    <row r="1100" spans="1:27" x14ac:dyDescent="0.3">
      <c r="A1100" s="61"/>
      <c r="B1100" s="61"/>
      <c r="C1100" s="61"/>
      <c r="D1100" s="61"/>
      <c r="E1100" s="61"/>
      <c r="G1100" s="61"/>
      <c r="H1100" s="61"/>
      <c r="I1100" s="62"/>
      <c r="J1100" s="61"/>
      <c r="K1100" s="61"/>
      <c r="M1100" s="63"/>
      <c r="N1100" s="63"/>
      <c r="O1100" s="63"/>
      <c r="P1100" s="63"/>
      <c r="Q1100" s="63"/>
      <c r="R1100" s="63"/>
      <c r="S1100" s="63"/>
      <c r="T1100" s="63"/>
      <c r="U1100" s="63"/>
      <c r="V1100" s="61"/>
      <c r="W1100" s="61"/>
      <c r="X1100" s="61"/>
      <c r="Y1100" s="61"/>
      <c r="Z1100" s="61"/>
      <c r="AA1100" s="61"/>
    </row>
    <row r="1101" spans="1:27" x14ac:dyDescent="0.3">
      <c r="A1101" s="61"/>
      <c r="B1101" s="61"/>
      <c r="C1101" s="61"/>
      <c r="D1101" s="61"/>
      <c r="E1101" s="61"/>
      <c r="G1101" s="61"/>
      <c r="H1101" s="61"/>
      <c r="I1101" s="62"/>
      <c r="J1101" s="61"/>
      <c r="K1101" s="61"/>
      <c r="M1101" s="63"/>
      <c r="N1101" s="63"/>
      <c r="O1101" s="63"/>
      <c r="P1101" s="63"/>
      <c r="Q1101" s="63"/>
      <c r="R1101" s="63"/>
      <c r="S1101" s="63"/>
      <c r="T1101" s="63"/>
      <c r="U1101" s="63"/>
      <c r="V1101" s="61"/>
      <c r="W1101" s="61"/>
      <c r="X1101" s="61"/>
      <c r="Y1101" s="61"/>
      <c r="Z1101" s="61"/>
      <c r="AA1101" s="61"/>
    </row>
    <row r="1102" spans="1:27" x14ac:dyDescent="0.3">
      <c r="A1102" s="61"/>
      <c r="B1102" s="61"/>
      <c r="C1102" s="61"/>
      <c r="D1102" s="61"/>
      <c r="E1102" s="61"/>
      <c r="G1102" s="61"/>
      <c r="H1102" s="61"/>
      <c r="I1102" s="62"/>
      <c r="J1102" s="61"/>
      <c r="K1102" s="61"/>
      <c r="M1102" s="63"/>
      <c r="N1102" s="63"/>
      <c r="O1102" s="63"/>
      <c r="P1102" s="63"/>
      <c r="Q1102" s="63"/>
      <c r="R1102" s="63"/>
      <c r="S1102" s="63"/>
      <c r="T1102" s="63"/>
      <c r="U1102" s="63"/>
      <c r="V1102" s="61"/>
      <c r="W1102" s="61"/>
      <c r="X1102" s="61"/>
      <c r="Y1102" s="61"/>
      <c r="Z1102" s="61"/>
      <c r="AA1102" s="61"/>
    </row>
    <row r="1103" spans="1:27" x14ac:dyDescent="0.3">
      <c r="A1103" s="61"/>
      <c r="B1103" s="61"/>
      <c r="C1103" s="61"/>
      <c r="D1103" s="61"/>
      <c r="E1103" s="61"/>
      <c r="G1103" s="61"/>
      <c r="H1103" s="61"/>
      <c r="I1103" s="62"/>
      <c r="J1103" s="61"/>
      <c r="K1103" s="61"/>
      <c r="M1103" s="63"/>
      <c r="N1103" s="63"/>
      <c r="O1103" s="63"/>
      <c r="P1103" s="63"/>
      <c r="Q1103" s="63"/>
      <c r="R1103" s="63"/>
      <c r="S1103" s="63"/>
      <c r="T1103" s="63"/>
      <c r="U1103" s="63"/>
      <c r="V1103" s="61"/>
      <c r="W1103" s="61"/>
      <c r="X1103" s="61"/>
      <c r="Y1103" s="61"/>
      <c r="Z1103" s="61"/>
      <c r="AA1103" s="61"/>
    </row>
    <row r="1104" spans="1:27" x14ac:dyDescent="0.3">
      <c r="A1104" s="61"/>
      <c r="B1104" s="61"/>
      <c r="C1104" s="61"/>
      <c r="D1104" s="61"/>
      <c r="E1104" s="61"/>
      <c r="G1104" s="61"/>
      <c r="H1104" s="61"/>
      <c r="I1104" s="62"/>
      <c r="J1104" s="61"/>
      <c r="K1104" s="61"/>
      <c r="M1104" s="63"/>
      <c r="N1104" s="63"/>
      <c r="O1104" s="63"/>
      <c r="P1104" s="63"/>
      <c r="Q1104" s="63"/>
      <c r="R1104" s="63"/>
      <c r="S1104" s="63"/>
      <c r="T1104" s="63"/>
      <c r="U1104" s="63"/>
      <c r="V1104" s="61"/>
      <c r="W1104" s="61"/>
      <c r="X1104" s="61"/>
      <c r="Y1104" s="61"/>
      <c r="Z1104" s="61"/>
      <c r="AA1104" s="61"/>
    </row>
    <row r="1105" spans="1:27" x14ac:dyDescent="0.3">
      <c r="A1105" s="61"/>
      <c r="B1105" s="61"/>
      <c r="C1105" s="61"/>
      <c r="D1105" s="61"/>
      <c r="E1105" s="61"/>
      <c r="G1105" s="61"/>
      <c r="H1105" s="61"/>
      <c r="I1105" s="62"/>
      <c r="J1105" s="61"/>
      <c r="K1105" s="61"/>
      <c r="M1105" s="63"/>
      <c r="N1105" s="63"/>
      <c r="O1105" s="63"/>
      <c r="P1105" s="63"/>
      <c r="Q1105" s="63"/>
      <c r="R1105" s="63"/>
      <c r="S1105" s="63"/>
      <c r="T1105" s="63"/>
      <c r="U1105" s="63"/>
      <c r="V1105" s="61"/>
      <c r="W1105" s="61"/>
      <c r="X1105" s="61"/>
      <c r="Y1105" s="61"/>
      <c r="Z1105" s="61"/>
      <c r="AA1105" s="61"/>
    </row>
    <row r="1106" spans="1:27" x14ac:dyDescent="0.3">
      <c r="A1106" s="61"/>
      <c r="B1106" s="61"/>
      <c r="C1106" s="61"/>
      <c r="D1106" s="61"/>
      <c r="E1106" s="61"/>
      <c r="G1106" s="61"/>
      <c r="H1106" s="61"/>
      <c r="I1106" s="62"/>
      <c r="J1106" s="61"/>
      <c r="K1106" s="61"/>
      <c r="M1106" s="63"/>
      <c r="N1106" s="63"/>
      <c r="O1106" s="63"/>
      <c r="P1106" s="63"/>
      <c r="Q1106" s="63"/>
      <c r="R1106" s="63"/>
      <c r="S1106" s="63"/>
      <c r="T1106" s="63"/>
      <c r="U1106" s="63"/>
      <c r="V1106" s="61"/>
      <c r="W1106" s="61"/>
      <c r="X1106" s="61"/>
      <c r="Y1106" s="61"/>
      <c r="Z1106" s="61"/>
      <c r="AA1106" s="61"/>
    </row>
    <row r="1107" spans="1:27" x14ac:dyDescent="0.3">
      <c r="A1107" s="61"/>
      <c r="B1107" s="61"/>
      <c r="C1107" s="61"/>
      <c r="D1107" s="61"/>
      <c r="E1107" s="61"/>
      <c r="G1107" s="61"/>
      <c r="H1107" s="61"/>
      <c r="I1107" s="62"/>
      <c r="J1107" s="61"/>
      <c r="K1107" s="61"/>
      <c r="M1107" s="63"/>
      <c r="N1107" s="63"/>
      <c r="O1107" s="63"/>
      <c r="P1107" s="63"/>
      <c r="Q1107" s="63"/>
      <c r="R1107" s="63"/>
      <c r="S1107" s="63"/>
      <c r="T1107" s="63"/>
      <c r="U1107" s="63"/>
      <c r="V1107" s="61"/>
      <c r="W1107" s="61"/>
      <c r="X1107" s="61"/>
      <c r="Y1107" s="61"/>
      <c r="Z1107" s="61"/>
      <c r="AA1107" s="61"/>
    </row>
    <row r="1108" spans="1:27" x14ac:dyDescent="0.3">
      <c r="A1108" s="61"/>
      <c r="B1108" s="61"/>
      <c r="C1108" s="61"/>
      <c r="D1108" s="61"/>
      <c r="E1108" s="61"/>
      <c r="G1108" s="61"/>
      <c r="H1108" s="61"/>
      <c r="I1108" s="62"/>
      <c r="J1108" s="61"/>
      <c r="K1108" s="61"/>
      <c r="M1108" s="63"/>
      <c r="N1108" s="63"/>
      <c r="O1108" s="63"/>
      <c r="P1108" s="63"/>
      <c r="Q1108" s="63"/>
      <c r="R1108" s="63"/>
      <c r="S1108" s="63"/>
      <c r="T1108" s="63"/>
      <c r="U1108" s="63"/>
      <c r="V1108" s="61"/>
      <c r="W1108" s="61"/>
      <c r="X1108" s="61"/>
      <c r="Y1108" s="61"/>
      <c r="Z1108" s="61"/>
      <c r="AA1108" s="61"/>
    </row>
    <row r="1109" spans="1:27" x14ac:dyDescent="0.3">
      <c r="A1109" s="61"/>
      <c r="B1109" s="61"/>
      <c r="C1109" s="61"/>
      <c r="D1109" s="61"/>
      <c r="E1109" s="61"/>
      <c r="G1109" s="61"/>
      <c r="H1109" s="61"/>
      <c r="I1109" s="62"/>
      <c r="J1109" s="61"/>
      <c r="K1109" s="61"/>
      <c r="M1109" s="63"/>
      <c r="N1109" s="63"/>
      <c r="O1109" s="63"/>
      <c r="P1109" s="63"/>
      <c r="Q1109" s="63"/>
      <c r="R1109" s="63"/>
      <c r="S1109" s="63"/>
      <c r="T1109" s="63"/>
      <c r="U1109" s="63"/>
      <c r="V1109" s="61"/>
      <c r="W1109" s="61"/>
      <c r="X1109" s="61"/>
      <c r="Y1109" s="61"/>
      <c r="Z1109" s="61"/>
      <c r="AA1109" s="61"/>
    </row>
    <row r="1110" spans="1:27" x14ac:dyDescent="0.3">
      <c r="A1110" s="61"/>
      <c r="B1110" s="61"/>
      <c r="C1110" s="61"/>
      <c r="D1110" s="61"/>
      <c r="E1110" s="61"/>
      <c r="G1110" s="61"/>
      <c r="H1110" s="61"/>
      <c r="I1110" s="62"/>
      <c r="J1110" s="61"/>
      <c r="K1110" s="61"/>
      <c r="M1110" s="63"/>
      <c r="N1110" s="63"/>
      <c r="O1110" s="63"/>
      <c r="P1110" s="63"/>
      <c r="Q1110" s="63"/>
      <c r="R1110" s="63"/>
      <c r="S1110" s="63"/>
      <c r="T1110" s="63"/>
      <c r="U1110" s="63"/>
      <c r="V1110" s="61"/>
      <c r="W1110" s="61"/>
      <c r="X1110" s="61"/>
      <c r="Y1110" s="61"/>
      <c r="Z1110" s="61"/>
      <c r="AA1110" s="61"/>
    </row>
    <row r="1111" spans="1:27" x14ac:dyDescent="0.3">
      <c r="A1111" s="61"/>
      <c r="B1111" s="61"/>
      <c r="C1111" s="61"/>
      <c r="D1111" s="61"/>
      <c r="E1111" s="61"/>
      <c r="G1111" s="61"/>
      <c r="H1111" s="61"/>
      <c r="I1111" s="62"/>
      <c r="J1111" s="61"/>
      <c r="K1111" s="61"/>
      <c r="M1111" s="63"/>
      <c r="N1111" s="63"/>
      <c r="O1111" s="63"/>
      <c r="P1111" s="63"/>
      <c r="Q1111" s="63"/>
      <c r="R1111" s="63"/>
      <c r="S1111" s="63"/>
      <c r="T1111" s="63"/>
      <c r="U1111" s="63"/>
      <c r="V1111" s="61"/>
      <c r="W1111" s="61"/>
      <c r="X1111" s="61"/>
      <c r="Y1111" s="61"/>
      <c r="Z1111" s="61"/>
      <c r="AA1111" s="61"/>
    </row>
    <row r="1112" spans="1:27" x14ac:dyDescent="0.3">
      <c r="A1112" s="61"/>
      <c r="B1112" s="61"/>
      <c r="C1112" s="61"/>
      <c r="D1112" s="61"/>
      <c r="E1112" s="61"/>
      <c r="G1112" s="61"/>
      <c r="H1112" s="61"/>
      <c r="I1112" s="62"/>
      <c r="J1112" s="61"/>
      <c r="K1112" s="61"/>
      <c r="M1112" s="63"/>
      <c r="N1112" s="63"/>
      <c r="O1112" s="63"/>
      <c r="P1112" s="63"/>
      <c r="Q1112" s="63"/>
      <c r="R1112" s="63"/>
      <c r="S1112" s="63"/>
      <c r="T1112" s="63"/>
      <c r="U1112" s="63"/>
      <c r="V1112" s="61"/>
      <c r="W1112" s="61"/>
      <c r="X1112" s="61"/>
      <c r="Y1112" s="61"/>
      <c r="Z1112" s="61"/>
      <c r="AA1112" s="61"/>
    </row>
    <row r="1113" spans="1:27" x14ac:dyDescent="0.3">
      <c r="A1113" s="61"/>
      <c r="B1113" s="61"/>
      <c r="C1113" s="61"/>
      <c r="D1113" s="61"/>
      <c r="E1113" s="61"/>
      <c r="G1113" s="61"/>
      <c r="H1113" s="61"/>
      <c r="I1113" s="62"/>
      <c r="J1113" s="61"/>
      <c r="K1113" s="61"/>
      <c r="M1113" s="63"/>
      <c r="N1113" s="63"/>
      <c r="O1113" s="63"/>
      <c r="P1113" s="63"/>
      <c r="Q1113" s="63"/>
      <c r="R1113" s="63"/>
      <c r="S1113" s="63"/>
      <c r="T1113" s="63"/>
      <c r="U1113" s="63"/>
      <c r="V1113" s="61"/>
      <c r="W1113" s="61"/>
      <c r="X1113" s="61"/>
      <c r="Y1113" s="61"/>
      <c r="Z1113" s="61"/>
      <c r="AA1113" s="61"/>
    </row>
    <row r="1114" spans="1:27" x14ac:dyDescent="0.3">
      <c r="A1114" s="61"/>
      <c r="B1114" s="61"/>
      <c r="C1114" s="61"/>
      <c r="D1114" s="61"/>
      <c r="E1114" s="61"/>
      <c r="G1114" s="61"/>
      <c r="H1114" s="61"/>
      <c r="I1114" s="62"/>
      <c r="J1114" s="61"/>
      <c r="K1114" s="61"/>
      <c r="M1114" s="63"/>
      <c r="N1114" s="63"/>
      <c r="O1114" s="63"/>
      <c r="P1114" s="63"/>
      <c r="Q1114" s="63"/>
      <c r="R1114" s="63"/>
      <c r="S1114" s="63"/>
      <c r="T1114" s="63"/>
      <c r="U1114" s="63"/>
      <c r="V1114" s="61"/>
      <c r="W1114" s="61"/>
      <c r="X1114" s="61"/>
      <c r="Y1114" s="61"/>
      <c r="Z1114" s="61"/>
      <c r="AA1114" s="61"/>
    </row>
    <row r="1115" spans="1:27" x14ac:dyDescent="0.3">
      <c r="A1115" s="61"/>
      <c r="B1115" s="61"/>
      <c r="C1115" s="61"/>
      <c r="D1115" s="61"/>
      <c r="E1115" s="61"/>
      <c r="G1115" s="61"/>
      <c r="H1115" s="61"/>
      <c r="I1115" s="62"/>
      <c r="J1115" s="61"/>
      <c r="K1115" s="61"/>
      <c r="M1115" s="63"/>
      <c r="N1115" s="63"/>
      <c r="O1115" s="63"/>
      <c r="P1115" s="63"/>
      <c r="Q1115" s="63"/>
      <c r="R1115" s="63"/>
      <c r="S1115" s="63"/>
      <c r="T1115" s="63"/>
      <c r="U1115" s="63"/>
      <c r="V1115" s="61"/>
      <c r="W1115" s="61"/>
      <c r="X1115" s="61"/>
      <c r="Y1115" s="61"/>
      <c r="Z1115" s="61"/>
      <c r="AA1115" s="61"/>
    </row>
    <row r="1116" spans="1:27" x14ac:dyDescent="0.3">
      <c r="A1116" s="61"/>
      <c r="B1116" s="61"/>
      <c r="C1116" s="61"/>
      <c r="D1116" s="61"/>
      <c r="E1116" s="61"/>
      <c r="G1116" s="61"/>
      <c r="H1116" s="61"/>
      <c r="I1116" s="62"/>
      <c r="J1116" s="61"/>
      <c r="K1116" s="61"/>
      <c r="M1116" s="63"/>
      <c r="N1116" s="63"/>
      <c r="O1116" s="63"/>
      <c r="P1116" s="63"/>
      <c r="Q1116" s="63"/>
      <c r="R1116" s="63"/>
      <c r="S1116" s="63"/>
      <c r="T1116" s="63"/>
      <c r="U1116" s="63"/>
      <c r="V1116" s="61"/>
      <c r="W1116" s="61"/>
      <c r="X1116" s="61"/>
      <c r="Y1116" s="61"/>
      <c r="Z1116" s="61"/>
      <c r="AA1116" s="61"/>
    </row>
    <row r="1117" spans="1:27" x14ac:dyDescent="0.3">
      <c r="A1117" s="61"/>
      <c r="B1117" s="61"/>
      <c r="C1117" s="61"/>
      <c r="D1117" s="61"/>
      <c r="E1117" s="61"/>
      <c r="G1117" s="61"/>
      <c r="H1117" s="61"/>
      <c r="I1117" s="62"/>
      <c r="J1117" s="61"/>
      <c r="K1117" s="61"/>
      <c r="M1117" s="63"/>
      <c r="N1117" s="63"/>
      <c r="O1117" s="63"/>
      <c r="P1117" s="63"/>
      <c r="Q1117" s="63"/>
      <c r="R1117" s="63"/>
      <c r="S1117" s="63"/>
      <c r="T1117" s="63"/>
      <c r="U1117" s="63"/>
      <c r="V1117" s="61"/>
      <c r="W1117" s="61"/>
      <c r="X1117" s="61"/>
      <c r="Y1117" s="61"/>
      <c r="Z1117" s="61"/>
      <c r="AA1117" s="61"/>
    </row>
    <row r="1118" spans="1:27" x14ac:dyDescent="0.3">
      <c r="A1118" s="61"/>
      <c r="B1118" s="61"/>
      <c r="C1118" s="61"/>
      <c r="D1118" s="61"/>
      <c r="E1118" s="61"/>
      <c r="G1118" s="61"/>
      <c r="H1118" s="61"/>
      <c r="I1118" s="62"/>
      <c r="J1118" s="61"/>
      <c r="K1118" s="61"/>
      <c r="M1118" s="63"/>
      <c r="N1118" s="63"/>
      <c r="O1118" s="63"/>
      <c r="P1118" s="63"/>
      <c r="Q1118" s="63"/>
      <c r="R1118" s="63"/>
      <c r="S1118" s="63"/>
      <c r="T1118" s="63"/>
      <c r="U1118" s="63"/>
      <c r="V1118" s="61"/>
      <c r="W1118" s="61"/>
      <c r="X1118" s="61"/>
      <c r="Y1118" s="61"/>
      <c r="Z1118" s="61"/>
      <c r="AA1118" s="61"/>
    </row>
    <row r="1119" spans="1:27" x14ac:dyDescent="0.3">
      <c r="A1119" s="61"/>
      <c r="B1119" s="61"/>
      <c r="C1119" s="61"/>
      <c r="D1119" s="61"/>
      <c r="E1119" s="61"/>
      <c r="G1119" s="61"/>
      <c r="H1119" s="61"/>
      <c r="I1119" s="62"/>
      <c r="J1119" s="61"/>
      <c r="K1119" s="61"/>
      <c r="M1119" s="63"/>
      <c r="N1119" s="63"/>
      <c r="O1119" s="63"/>
      <c r="P1119" s="63"/>
      <c r="Q1119" s="63"/>
      <c r="R1119" s="63"/>
      <c r="S1119" s="63"/>
      <c r="T1119" s="63"/>
      <c r="U1119" s="63"/>
      <c r="V1119" s="61"/>
      <c r="W1119" s="61"/>
      <c r="X1119" s="61"/>
      <c r="Y1119" s="61"/>
      <c r="Z1119" s="61"/>
      <c r="AA1119" s="61"/>
    </row>
    <row r="1120" spans="1:27" x14ac:dyDescent="0.3">
      <c r="A1120" s="61"/>
      <c r="B1120" s="61"/>
      <c r="C1120" s="61"/>
      <c r="D1120" s="61"/>
      <c r="E1120" s="61"/>
      <c r="G1120" s="61"/>
      <c r="H1120" s="61"/>
      <c r="I1120" s="62"/>
      <c r="J1120" s="61"/>
      <c r="K1120" s="61"/>
      <c r="M1120" s="63"/>
      <c r="N1120" s="63"/>
      <c r="O1120" s="63"/>
      <c r="P1120" s="63"/>
      <c r="Q1120" s="63"/>
      <c r="R1120" s="63"/>
      <c r="S1120" s="63"/>
      <c r="T1120" s="63"/>
      <c r="U1120" s="63"/>
      <c r="V1120" s="61"/>
      <c r="W1120" s="61"/>
      <c r="X1120" s="61"/>
      <c r="Y1120" s="61"/>
      <c r="Z1120" s="61"/>
      <c r="AA1120" s="61"/>
    </row>
    <row r="1121" spans="1:27" x14ac:dyDescent="0.3">
      <c r="A1121" s="61"/>
      <c r="B1121" s="61"/>
      <c r="C1121" s="61"/>
      <c r="D1121" s="61"/>
      <c r="E1121" s="61"/>
      <c r="G1121" s="61"/>
      <c r="H1121" s="61"/>
      <c r="I1121" s="62"/>
      <c r="J1121" s="61"/>
      <c r="K1121" s="61"/>
      <c r="M1121" s="63"/>
      <c r="N1121" s="63"/>
      <c r="O1121" s="63"/>
      <c r="P1121" s="63"/>
      <c r="Q1121" s="63"/>
      <c r="R1121" s="63"/>
      <c r="S1121" s="63"/>
      <c r="T1121" s="63"/>
      <c r="U1121" s="63"/>
      <c r="V1121" s="61"/>
      <c r="W1121" s="61"/>
      <c r="X1121" s="61"/>
      <c r="Y1121" s="61"/>
      <c r="Z1121" s="61"/>
      <c r="AA1121" s="61"/>
    </row>
    <row r="1122" spans="1:27" x14ac:dyDescent="0.3">
      <c r="A1122" s="61"/>
      <c r="B1122" s="61"/>
      <c r="C1122" s="61"/>
      <c r="D1122" s="61"/>
      <c r="E1122" s="61"/>
      <c r="G1122" s="61"/>
      <c r="H1122" s="61"/>
      <c r="I1122" s="62"/>
      <c r="J1122" s="61"/>
      <c r="K1122" s="61"/>
      <c r="M1122" s="63"/>
      <c r="N1122" s="63"/>
      <c r="O1122" s="63"/>
      <c r="P1122" s="63"/>
      <c r="Q1122" s="63"/>
      <c r="R1122" s="63"/>
      <c r="S1122" s="63"/>
      <c r="T1122" s="63"/>
      <c r="U1122" s="63"/>
      <c r="V1122" s="61"/>
      <c r="W1122" s="61"/>
      <c r="X1122" s="61"/>
      <c r="Y1122" s="61"/>
      <c r="Z1122" s="61"/>
      <c r="AA1122" s="61"/>
    </row>
    <row r="1123" spans="1:27" x14ac:dyDescent="0.3">
      <c r="A1123" s="61"/>
      <c r="B1123" s="61"/>
      <c r="C1123" s="61"/>
      <c r="D1123" s="61"/>
      <c r="E1123" s="61"/>
      <c r="G1123" s="61"/>
      <c r="H1123" s="61"/>
      <c r="I1123" s="62"/>
      <c r="J1123" s="61"/>
      <c r="K1123" s="61"/>
      <c r="M1123" s="63"/>
      <c r="N1123" s="63"/>
      <c r="O1123" s="63"/>
      <c r="P1123" s="63"/>
      <c r="Q1123" s="63"/>
      <c r="R1123" s="63"/>
      <c r="S1123" s="63"/>
      <c r="T1123" s="63"/>
      <c r="U1123" s="63"/>
      <c r="V1123" s="61"/>
      <c r="W1123" s="61"/>
      <c r="X1123" s="61"/>
      <c r="Y1123" s="61"/>
      <c r="Z1123" s="61"/>
      <c r="AA1123" s="61"/>
    </row>
    <row r="1124" spans="1:27" x14ac:dyDescent="0.3">
      <c r="A1124" s="61"/>
      <c r="B1124" s="61"/>
      <c r="C1124" s="61"/>
      <c r="D1124" s="61"/>
      <c r="E1124" s="61"/>
      <c r="G1124" s="61"/>
      <c r="H1124" s="61"/>
      <c r="I1124" s="62"/>
      <c r="J1124" s="61"/>
      <c r="K1124" s="61"/>
      <c r="M1124" s="63"/>
      <c r="N1124" s="63"/>
      <c r="O1124" s="63"/>
      <c r="P1124" s="63"/>
      <c r="Q1124" s="63"/>
      <c r="R1124" s="63"/>
      <c r="S1124" s="63"/>
      <c r="T1124" s="63"/>
      <c r="U1124" s="63"/>
      <c r="V1124" s="61"/>
      <c r="W1124" s="61"/>
      <c r="X1124" s="61"/>
      <c r="Y1124" s="61"/>
      <c r="Z1124" s="61"/>
      <c r="AA1124" s="61"/>
    </row>
    <row r="1125" spans="1:27" x14ac:dyDescent="0.3">
      <c r="A1125" s="61"/>
      <c r="B1125" s="61"/>
      <c r="C1125" s="61"/>
      <c r="D1125" s="61"/>
      <c r="E1125" s="61"/>
      <c r="G1125" s="61"/>
      <c r="H1125" s="61"/>
      <c r="I1125" s="62"/>
      <c r="J1125" s="61"/>
      <c r="K1125" s="61"/>
      <c r="M1125" s="63"/>
      <c r="N1125" s="63"/>
      <c r="O1125" s="63"/>
      <c r="P1125" s="63"/>
      <c r="Q1125" s="63"/>
      <c r="R1125" s="63"/>
      <c r="S1125" s="63"/>
      <c r="T1125" s="63"/>
      <c r="U1125" s="63"/>
      <c r="V1125" s="61"/>
      <c r="W1125" s="61"/>
      <c r="X1125" s="61"/>
      <c r="Y1125" s="61"/>
      <c r="Z1125" s="61"/>
      <c r="AA1125" s="61"/>
    </row>
    <row r="1126" spans="1:27" x14ac:dyDescent="0.3">
      <c r="A1126" s="61"/>
      <c r="B1126" s="61"/>
      <c r="C1126" s="61"/>
      <c r="D1126" s="61"/>
      <c r="E1126" s="61"/>
      <c r="G1126" s="61"/>
      <c r="H1126" s="61"/>
      <c r="I1126" s="62"/>
      <c r="J1126" s="61"/>
      <c r="K1126" s="61"/>
      <c r="M1126" s="63"/>
      <c r="N1126" s="63"/>
      <c r="O1126" s="63"/>
      <c r="P1126" s="63"/>
      <c r="Q1126" s="63"/>
      <c r="R1126" s="63"/>
      <c r="S1126" s="63"/>
      <c r="T1126" s="63"/>
      <c r="U1126" s="63"/>
      <c r="V1126" s="61"/>
      <c r="W1126" s="61"/>
      <c r="X1126" s="61"/>
      <c r="Y1126" s="61"/>
      <c r="Z1126" s="61"/>
      <c r="AA1126" s="61"/>
    </row>
    <row r="1127" spans="1:27" x14ac:dyDescent="0.3">
      <c r="A1127" s="61"/>
      <c r="B1127" s="61"/>
      <c r="C1127" s="61"/>
      <c r="D1127" s="61"/>
      <c r="E1127" s="61"/>
      <c r="G1127" s="61"/>
      <c r="H1127" s="61"/>
      <c r="I1127" s="62"/>
      <c r="J1127" s="61"/>
      <c r="K1127" s="61"/>
      <c r="M1127" s="63"/>
      <c r="N1127" s="63"/>
      <c r="O1127" s="63"/>
      <c r="P1127" s="63"/>
      <c r="Q1127" s="63"/>
      <c r="R1127" s="63"/>
      <c r="S1127" s="63"/>
      <c r="T1127" s="63"/>
      <c r="U1127" s="63"/>
      <c r="V1127" s="61"/>
      <c r="W1127" s="61"/>
      <c r="X1127" s="61"/>
      <c r="Y1127" s="61"/>
      <c r="Z1127" s="61"/>
      <c r="AA1127" s="61"/>
    </row>
    <row r="1128" spans="1:27" x14ac:dyDescent="0.3">
      <c r="A1128" s="61"/>
      <c r="B1128" s="61"/>
      <c r="C1128" s="61"/>
      <c r="D1128" s="61"/>
      <c r="E1128" s="61"/>
      <c r="G1128" s="61"/>
      <c r="H1128" s="61"/>
      <c r="I1128" s="62"/>
      <c r="J1128" s="61"/>
      <c r="K1128" s="61"/>
      <c r="M1128" s="63"/>
      <c r="N1128" s="63"/>
      <c r="O1128" s="63"/>
      <c r="P1128" s="63"/>
      <c r="Q1128" s="63"/>
      <c r="R1128" s="63"/>
      <c r="S1128" s="63"/>
      <c r="T1128" s="63"/>
      <c r="U1128" s="63"/>
      <c r="V1128" s="61"/>
      <c r="W1128" s="61"/>
      <c r="X1128" s="61"/>
      <c r="Y1128" s="61"/>
      <c r="Z1128" s="61"/>
      <c r="AA1128" s="61"/>
    </row>
    <row r="1129" spans="1:27" x14ac:dyDescent="0.3">
      <c r="A1129" s="61"/>
      <c r="B1129" s="61"/>
      <c r="C1129" s="61"/>
      <c r="D1129" s="61"/>
      <c r="E1129" s="61"/>
      <c r="G1129" s="61"/>
      <c r="H1129" s="61"/>
      <c r="I1129" s="62"/>
      <c r="J1129" s="61"/>
      <c r="K1129" s="61"/>
      <c r="M1129" s="63"/>
      <c r="N1129" s="63"/>
      <c r="O1129" s="63"/>
      <c r="P1129" s="63"/>
      <c r="Q1129" s="63"/>
      <c r="R1129" s="63"/>
      <c r="S1129" s="63"/>
      <c r="T1129" s="63"/>
      <c r="U1129" s="63"/>
      <c r="V1129" s="61"/>
      <c r="W1129" s="61"/>
      <c r="X1129" s="61"/>
      <c r="Y1129" s="61"/>
      <c r="Z1129" s="61"/>
      <c r="AA1129" s="61"/>
    </row>
    <row r="1130" spans="1:27" x14ac:dyDescent="0.3">
      <c r="A1130" s="61"/>
      <c r="B1130" s="61"/>
      <c r="C1130" s="61"/>
      <c r="D1130" s="61"/>
      <c r="E1130" s="61"/>
      <c r="G1130" s="61"/>
      <c r="H1130" s="61"/>
      <c r="I1130" s="62"/>
      <c r="J1130" s="61"/>
      <c r="K1130" s="61"/>
      <c r="M1130" s="63"/>
      <c r="N1130" s="63"/>
      <c r="O1130" s="63"/>
      <c r="P1130" s="63"/>
      <c r="Q1130" s="63"/>
      <c r="R1130" s="63"/>
      <c r="S1130" s="63"/>
      <c r="T1130" s="63"/>
      <c r="U1130" s="63"/>
      <c r="V1130" s="61"/>
      <c r="W1130" s="61"/>
      <c r="X1130" s="61"/>
      <c r="Y1130" s="61"/>
      <c r="Z1130" s="61"/>
      <c r="AA1130" s="61"/>
    </row>
    <row r="1131" spans="1:27" x14ac:dyDescent="0.3">
      <c r="A1131" s="61"/>
      <c r="B1131" s="61"/>
      <c r="C1131" s="61"/>
      <c r="D1131" s="61"/>
      <c r="E1131" s="61"/>
      <c r="G1131" s="61"/>
      <c r="H1131" s="61"/>
      <c r="I1131" s="62"/>
      <c r="J1131" s="61"/>
      <c r="K1131" s="61"/>
      <c r="M1131" s="63"/>
      <c r="N1131" s="63"/>
      <c r="O1131" s="63"/>
      <c r="P1131" s="63"/>
      <c r="Q1131" s="63"/>
      <c r="R1131" s="63"/>
      <c r="S1131" s="63"/>
      <c r="T1131" s="63"/>
      <c r="U1131" s="63"/>
      <c r="V1131" s="61"/>
      <c r="W1131" s="61"/>
      <c r="X1131" s="61"/>
      <c r="Y1131" s="61"/>
      <c r="Z1131" s="61"/>
      <c r="AA1131" s="61"/>
    </row>
    <row r="1132" spans="1:27" x14ac:dyDescent="0.3">
      <c r="A1132" s="61"/>
      <c r="B1132" s="61"/>
      <c r="C1132" s="61"/>
      <c r="D1132" s="61"/>
      <c r="E1132" s="61"/>
      <c r="G1132" s="61"/>
      <c r="H1132" s="61"/>
      <c r="I1132" s="62"/>
      <c r="J1132" s="61"/>
      <c r="K1132" s="61"/>
      <c r="M1132" s="63"/>
      <c r="N1132" s="63"/>
      <c r="O1132" s="63"/>
      <c r="P1132" s="63"/>
      <c r="Q1132" s="63"/>
      <c r="R1132" s="63"/>
      <c r="S1132" s="63"/>
      <c r="T1132" s="63"/>
      <c r="U1132" s="63"/>
      <c r="V1132" s="61"/>
      <c r="W1132" s="61"/>
      <c r="X1132" s="61"/>
      <c r="Y1132" s="61"/>
      <c r="Z1132" s="61"/>
      <c r="AA1132" s="61"/>
    </row>
    <row r="1133" spans="1:27" x14ac:dyDescent="0.3">
      <c r="A1133" s="61"/>
      <c r="B1133" s="61"/>
      <c r="C1133" s="61"/>
      <c r="D1133" s="61"/>
      <c r="E1133" s="61"/>
      <c r="G1133" s="61"/>
      <c r="H1133" s="61"/>
      <c r="I1133" s="62"/>
      <c r="J1133" s="61"/>
      <c r="K1133" s="61"/>
      <c r="M1133" s="63"/>
      <c r="N1133" s="63"/>
      <c r="O1133" s="63"/>
      <c r="P1133" s="63"/>
      <c r="Q1133" s="63"/>
      <c r="R1133" s="63"/>
      <c r="S1133" s="63"/>
      <c r="T1133" s="63"/>
      <c r="U1133" s="63"/>
      <c r="V1133" s="61"/>
      <c r="W1133" s="61"/>
      <c r="X1133" s="61"/>
      <c r="Y1133" s="61"/>
      <c r="Z1133" s="61"/>
      <c r="AA1133" s="61"/>
    </row>
    <row r="1134" spans="1:27" x14ac:dyDescent="0.3">
      <c r="A1134" s="61"/>
      <c r="B1134" s="61"/>
      <c r="C1134" s="61"/>
      <c r="D1134" s="61"/>
      <c r="E1134" s="61"/>
      <c r="G1134" s="61"/>
      <c r="H1134" s="61"/>
      <c r="I1134" s="62"/>
      <c r="J1134" s="61"/>
      <c r="K1134" s="61"/>
      <c r="M1134" s="63"/>
      <c r="N1134" s="63"/>
      <c r="O1134" s="63"/>
      <c r="P1134" s="63"/>
      <c r="Q1134" s="63"/>
      <c r="R1134" s="63"/>
      <c r="S1134" s="63"/>
      <c r="T1134" s="63"/>
      <c r="U1134" s="63"/>
      <c r="V1134" s="61"/>
      <c r="W1134" s="61"/>
      <c r="X1134" s="61"/>
      <c r="Y1134" s="61"/>
      <c r="Z1134" s="61"/>
      <c r="AA1134" s="61"/>
    </row>
    <row r="1135" spans="1:27" x14ac:dyDescent="0.3">
      <c r="A1135" s="61"/>
      <c r="B1135" s="61"/>
      <c r="C1135" s="61"/>
      <c r="D1135" s="61"/>
      <c r="E1135" s="61"/>
      <c r="G1135" s="61"/>
      <c r="H1135" s="61"/>
      <c r="I1135" s="62"/>
      <c r="J1135" s="61"/>
      <c r="K1135" s="61"/>
      <c r="M1135" s="63"/>
      <c r="N1135" s="63"/>
      <c r="O1135" s="63"/>
      <c r="P1135" s="63"/>
      <c r="Q1135" s="63"/>
      <c r="R1135" s="63"/>
      <c r="S1135" s="63"/>
      <c r="T1135" s="63"/>
      <c r="U1135" s="63"/>
      <c r="V1135" s="61"/>
      <c r="W1135" s="61"/>
      <c r="X1135" s="61"/>
      <c r="Y1135" s="61"/>
      <c r="Z1135" s="61"/>
      <c r="AA1135" s="61"/>
    </row>
    <row r="1136" spans="1:27" x14ac:dyDescent="0.3">
      <c r="A1136" s="61"/>
      <c r="B1136" s="61"/>
      <c r="C1136" s="61"/>
      <c r="D1136" s="61"/>
      <c r="E1136" s="61"/>
      <c r="G1136" s="61"/>
      <c r="H1136" s="61"/>
      <c r="I1136" s="62"/>
      <c r="J1136" s="61"/>
      <c r="K1136" s="61"/>
      <c r="M1136" s="63"/>
      <c r="N1136" s="63"/>
      <c r="O1136" s="63"/>
      <c r="P1136" s="63"/>
      <c r="Q1136" s="63"/>
      <c r="R1136" s="63"/>
      <c r="S1136" s="63"/>
      <c r="T1136" s="63"/>
      <c r="U1136" s="63"/>
      <c r="V1136" s="61"/>
      <c r="W1136" s="61"/>
      <c r="X1136" s="61"/>
      <c r="Y1136" s="61"/>
      <c r="Z1136" s="61"/>
      <c r="AA1136" s="61"/>
    </row>
    <row r="1137" spans="1:27" x14ac:dyDescent="0.3">
      <c r="A1137" s="61"/>
      <c r="B1137" s="61"/>
      <c r="C1137" s="61"/>
      <c r="D1137" s="61"/>
      <c r="E1137" s="61"/>
      <c r="G1137" s="61"/>
      <c r="H1137" s="61"/>
      <c r="I1137" s="62"/>
      <c r="J1137" s="61"/>
      <c r="K1137" s="61"/>
      <c r="M1137" s="63"/>
      <c r="N1137" s="63"/>
      <c r="O1137" s="63"/>
      <c r="P1137" s="63"/>
      <c r="Q1137" s="63"/>
      <c r="R1137" s="63"/>
      <c r="S1137" s="63"/>
      <c r="T1137" s="63"/>
      <c r="U1137" s="63"/>
      <c r="V1137" s="61"/>
      <c r="W1137" s="61"/>
      <c r="X1137" s="61"/>
      <c r="Y1137" s="61"/>
      <c r="Z1137" s="61"/>
      <c r="AA1137" s="61"/>
    </row>
    <row r="1138" spans="1:27" x14ac:dyDescent="0.3">
      <c r="A1138" s="61"/>
      <c r="B1138" s="61"/>
      <c r="C1138" s="61"/>
      <c r="D1138" s="61"/>
      <c r="E1138" s="61"/>
      <c r="G1138" s="61"/>
      <c r="H1138" s="61"/>
      <c r="I1138" s="62"/>
      <c r="J1138" s="61"/>
      <c r="K1138" s="61"/>
      <c r="M1138" s="63"/>
      <c r="N1138" s="63"/>
      <c r="O1138" s="63"/>
      <c r="P1138" s="63"/>
      <c r="Q1138" s="63"/>
      <c r="R1138" s="63"/>
      <c r="S1138" s="63"/>
      <c r="T1138" s="63"/>
      <c r="U1138" s="63"/>
      <c r="V1138" s="61"/>
      <c r="W1138" s="61"/>
      <c r="X1138" s="61"/>
      <c r="Y1138" s="61"/>
      <c r="Z1138" s="61"/>
      <c r="AA1138" s="61"/>
    </row>
    <row r="1139" spans="1:27" x14ac:dyDescent="0.3">
      <c r="A1139" s="61"/>
      <c r="B1139" s="61"/>
      <c r="C1139" s="61"/>
      <c r="D1139" s="61"/>
      <c r="E1139" s="61"/>
      <c r="G1139" s="61"/>
      <c r="H1139" s="61"/>
      <c r="I1139" s="62"/>
      <c r="J1139" s="61"/>
      <c r="K1139" s="61"/>
      <c r="M1139" s="63"/>
      <c r="N1139" s="63"/>
      <c r="O1139" s="63"/>
      <c r="P1139" s="63"/>
      <c r="Q1139" s="63"/>
      <c r="R1139" s="63"/>
      <c r="S1139" s="63"/>
      <c r="T1139" s="63"/>
      <c r="U1139" s="63"/>
      <c r="V1139" s="61"/>
      <c r="W1139" s="61"/>
      <c r="X1139" s="61"/>
      <c r="Y1139" s="61"/>
      <c r="Z1139" s="61"/>
      <c r="AA1139" s="61"/>
    </row>
    <row r="1140" spans="1:27" x14ac:dyDescent="0.3">
      <c r="A1140" s="61"/>
      <c r="B1140" s="61"/>
      <c r="C1140" s="61"/>
      <c r="D1140" s="61"/>
      <c r="E1140" s="61"/>
      <c r="G1140" s="61"/>
      <c r="H1140" s="61"/>
      <c r="I1140" s="62"/>
      <c r="J1140" s="61"/>
      <c r="K1140" s="61"/>
      <c r="M1140" s="63"/>
      <c r="N1140" s="63"/>
      <c r="O1140" s="63"/>
      <c r="P1140" s="63"/>
      <c r="Q1140" s="63"/>
      <c r="R1140" s="63"/>
      <c r="S1140" s="63"/>
      <c r="T1140" s="63"/>
      <c r="U1140" s="63"/>
      <c r="V1140" s="61"/>
      <c r="W1140" s="61"/>
      <c r="X1140" s="61"/>
      <c r="Y1140" s="61"/>
      <c r="Z1140" s="61"/>
      <c r="AA1140" s="61"/>
    </row>
    <row r="1141" spans="1:27" x14ac:dyDescent="0.3">
      <c r="A1141" s="61"/>
      <c r="B1141" s="61"/>
      <c r="C1141" s="61"/>
      <c r="D1141" s="61"/>
      <c r="E1141" s="61"/>
      <c r="G1141" s="61"/>
      <c r="H1141" s="61"/>
      <c r="I1141" s="62"/>
      <c r="J1141" s="61"/>
      <c r="K1141" s="61"/>
      <c r="M1141" s="63"/>
      <c r="N1141" s="63"/>
      <c r="O1141" s="63"/>
      <c r="P1141" s="63"/>
      <c r="Q1141" s="63"/>
      <c r="R1141" s="63"/>
      <c r="S1141" s="63"/>
      <c r="T1141" s="63"/>
      <c r="U1141" s="63"/>
      <c r="V1141" s="61"/>
      <c r="W1141" s="61"/>
      <c r="X1141" s="61"/>
      <c r="Y1141" s="61"/>
      <c r="Z1141" s="61"/>
      <c r="AA1141" s="61"/>
    </row>
    <row r="1142" spans="1:27" x14ac:dyDescent="0.3">
      <c r="A1142" s="61"/>
      <c r="B1142" s="61"/>
      <c r="C1142" s="61"/>
      <c r="D1142" s="61"/>
      <c r="E1142" s="61"/>
      <c r="G1142" s="61"/>
      <c r="H1142" s="61"/>
      <c r="I1142" s="62"/>
      <c r="J1142" s="61"/>
      <c r="K1142" s="61"/>
      <c r="M1142" s="63"/>
      <c r="N1142" s="63"/>
      <c r="O1142" s="63"/>
      <c r="P1142" s="63"/>
      <c r="Q1142" s="63"/>
      <c r="R1142" s="63"/>
      <c r="S1142" s="63"/>
      <c r="T1142" s="63"/>
      <c r="U1142" s="63"/>
      <c r="V1142" s="61"/>
      <c r="W1142" s="61"/>
      <c r="X1142" s="61"/>
      <c r="Y1142" s="61"/>
      <c r="Z1142" s="61"/>
      <c r="AA1142" s="61"/>
    </row>
    <row r="1143" spans="1:27" x14ac:dyDescent="0.3">
      <c r="A1143" s="61"/>
      <c r="B1143" s="61"/>
      <c r="C1143" s="61"/>
      <c r="D1143" s="61"/>
      <c r="E1143" s="61"/>
      <c r="G1143" s="61"/>
      <c r="H1143" s="61"/>
      <c r="I1143" s="62"/>
      <c r="J1143" s="61"/>
      <c r="K1143" s="61"/>
      <c r="M1143" s="63"/>
      <c r="N1143" s="63"/>
      <c r="O1143" s="63"/>
      <c r="P1143" s="63"/>
      <c r="Q1143" s="63"/>
      <c r="R1143" s="63"/>
      <c r="S1143" s="63"/>
      <c r="T1143" s="63"/>
      <c r="U1143" s="63"/>
      <c r="V1143" s="61"/>
      <c r="W1143" s="61"/>
      <c r="X1143" s="61"/>
      <c r="Y1143" s="61"/>
      <c r="Z1143" s="61"/>
      <c r="AA1143" s="61"/>
    </row>
    <row r="1144" spans="1:27" x14ac:dyDescent="0.3">
      <c r="A1144" s="61"/>
      <c r="B1144" s="61"/>
      <c r="C1144" s="61"/>
      <c r="D1144" s="61"/>
      <c r="E1144" s="61"/>
      <c r="G1144" s="61"/>
      <c r="H1144" s="61"/>
      <c r="I1144" s="62"/>
      <c r="J1144" s="61"/>
      <c r="K1144" s="61"/>
      <c r="M1144" s="63"/>
      <c r="N1144" s="63"/>
      <c r="O1144" s="63"/>
      <c r="P1144" s="63"/>
      <c r="Q1144" s="63"/>
      <c r="R1144" s="63"/>
      <c r="S1144" s="63"/>
      <c r="T1144" s="63"/>
      <c r="U1144" s="63"/>
      <c r="V1144" s="61"/>
      <c r="W1144" s="61"/>
      <c r="X1144" s="61"/>
      <c r="Y1144" s="61"/>
      <c r="Z1144" s="61"/>
      <c r="AA1144" s="61"/>
    </row>
    <row r="1145" spans="1:27" x14ac:dyDescent="0.3">
      <c r="A1145" s="61"/>
      <c r="B1145" s="61"/>
      <c r="C1145" s="61"/>
      <c r="D1145" s="61"/>
      <c r="E1145" s="61"/>
      <c r="G1145" s="61"/>
      <c r="H1145" s="61"/>
      <c r="I1145" s="62"/>
      <c r="J1145" s="61"/>
      <c r="K1145" s="61"/>
      <c r="M1145" s="63"/>
      <c r="N1145" s="63"/>
      <c r="O1145" s="63"/>
      <c r="P1145" s="63"/>
      <c r="Q1145" s="63"/>
      <c r="R1145" s="63"/>
      <c r="S1145" s="63"/>
      <c r="T1145" s="63"/>
      <c r="U1145" s="63"/>
      <c r="V1145" s="61"/>
      <c r="W1145" s="61"/>
      <c r="X1145" s="61"/>
      <c r="Y1145" s="61"/>
      <c r="Z1145" s="61"/>
      <c r="AA1145" s="61"/>
    </row>
    <row r="1146" spans="1:27" x14ac:dyDescent="0.3">
      <c r="A1146" s="61"/>
      <c r="B1146" s="61"/>
      <c r="C1146" s="61"/>
      <c r="D1146" s="61"/>
      <c r="E1146" s="61"/>
      <c r="G1146" s="61"/>
      <c r="H1146" s="61"/>
      <c r="I1146" s="62"/>
      <c r="J1146" s="61"/>
      <c r="K1146" s="61"/>
      <c r="M1146" s="63"/>
      <c r="N1146" s="63"/>
      <c r="O1146" s="63"/>
      <c r="P1146" s="63"/>
      <c r="Q1146" s="63"/>
      <c r="R1146" s="63"/>
      <c r="S1146" s="63"/>
      <c r="T1146" s="63"/>
      <c r="U1146" s="63"/>
      <c r="V1146" s="61"/>
      <c r="W1146" s="61"/>
      <c r="X1146" s="61"/>
      <c r="Y1146" s="61"/>
      <c r="Z1146" s="61"/>
      <c r="AA1146" s="61"/>
    </row>
    <row r="1147" spans="1:27" x14ac:dyDescent="0.3">
      <c r="A1147" s="61"/>
      <c r="B1147" s="61"/>
      <c r="C1147" s="61"/>
      <c r="D1147" s="61"/>
      <c r="E1147" s="61"/>
      <c r="G1147" s="61"/>
      <c r="H1147" s="61"/>
      <c r="I1147" s="62"/>
      <c r="J1147" s="61"/>
      <c r="K1147" s="61"/>
      <c r="M1147" s="63"/>
      <c r="N1147" s="63"/>
      <c r="O1147" s="63"/>
      <c r="P1147" s="63"/>
      <c r="Q1147" s="63"/>
      <c r="R1147" s="63"/>
      <c r="S1147" s="63"/>
      <c r="T1147" s="63"/>
      <c r="U1147" s="63"/>
      <c r="V1147" s="61"/>
      <c r="W1147" s="61"/>
      <c r="X1147" s="61"/>
      <c r="Y1147" s="61"/>
      <c r="Z1147" s="61"/>
      <c r="AA1147" s="61"/>
    </row>
    <row r="1148" spans="1:27" x14ac:dyDescent="0.3">
      <c r="A1148" s="61"/>
      <c r="B1148" s="61"/>
      <c r="C1148" s="61"/>
      <c r="D1148" s="61"/>
      <c r="E1148" s="61"/>
      <c r="G1148" s="61"/>
      <c r="H1148" s="61"/>
      <c r="I1148" s="62"/>
      <c r="J1148" s="61"/>
      <c r="K1148" s="61"/>
      <c r="M1148" s="63"/>
      <c r="N1148" s="63"/>
      <c r="O1148" s="63"/>
      <c r="P1148" s="63"/>
      <c r="Q1148" s="63"/>
      <c r="R1148" s="63"/>
      <c r="S1148" s="63"/>
      <c r="T1148" s="63"/>
      <c r="U1148" s="63"/>
      <c r="V1148" s="61"/>
      <c r="W1148" s="61"/>
      <c r="X1148" s="61"/>
      <c r="Y1148" s="61"/>
      <c r="Z1148" s="61"/>
      <c r="AA1148" s="61"/>
    </row>
    <row r="1149" spans="1:27" x14ac:dyDescent="0.3">
      <c r="A1149" s="61"/>
      <c r="B1149" s="61"/>
      <c r="C1149" s="61"/>
      <c r="D1149" s="61"/>
      <c r="E1149" s="61"/>
      <c r="G1149" s="61"/>
      <c r="H1149" s="61"/>
      <c r="I1149" s="62"/>
      <c r="J1149" s="61"/>
      <c r="K1149" s="61"/>
      <c r="M1149" s="63"/>
      <c r="N1149" s="63"/>
      <c r="O1149" s="63"/>
      <c r="P1149" s="63"/>
      <c r="Q1149" s="63"/>
      <c r="R1149" s="63"/>
      <c r="S1149" s="63"/>
      <c r="T1149" s="63"/>
      <c r="U1149" s="63"/>
      <c r="V1149" s="61"/>
      <c r="W1149" s="61"/>
      <c r="X1149" s="61"/>
      <c r="Y1149" s="61"/>
      <c r="Z1149" s="61"/>
      <c r="AA1149" s="61"/>
    </row>
    <row r="1150" spans="1:27" x14ac:dyDescent="0.3">
      <c r="A1150" s="61"/>
      <c r="B1150" s="61"/>
      <c r="C1150" s="61"/>
      <c r="D1150" s="61"/>
      <c r="E1150" s="61"/>
      <c r="G1150" s="61"/>
      <c r="H1150" s="61"/>
      <c r="I1150" s="62"/>
      <c r="J1150" s="61"/>
      <c r="K1150" s="61"/>
      <c r="M1150" s="63"/>
      <c r="N1150" s="63"/>
      <c r="O1150" s="63"/>
      <c r="P1150" s="63"/>
      <c r="Q1150" s="63"/>
      <c r="R1150" s="63"/>
      <c r="S1150" s="63"/>
      <c r="T1150" s="63"/>
      <c r="U1150" s="63"/>
      <c r="V1150" s="61"/>
      <c r="W1150" s="61"/>
      <c r="X1150" s="61"/>
      <c r="Y1150" s="61"/>
      <c r="Z1150" s="61"/>
      <c r="AA1150" s="61"/>
    </row>
    <row r="1151" spans="1:27" x14ac:dyDescent="0.3">
      <c r="A1151" s="61"/>
      <c r="B1151" s="61"/>
      <c r="C1151" s="61"/>
      <c r="D1151" s="61"/>
      <c r="E1151" s="61"/>
      <c r="G1151" s="61"/>
      <c r="H1151" s="61"/>
      <c r="I1151" s="62"/>
      <c r="J1151" s="61"/>
      <c r="K1151" s="61"/>
      <c r="M1151" s="63"/>
      <c r="N1151" s="63"/>
      <c r="O1151" s="63"/>
      <c r="P1151" s="63"/>
      <c r="Q1151" s="63"/>
      <c r="R1151" s="63"/>
      <c r="S1151" s="63"/>
      <c r="T1151" s="63"/>
      <c r="U1151" s="63"/>
      <c r="V1151" s="61"/>
      <c r="W1151" s="61"/>
      <c r="X1151" s="61"/>
      <c r="Y1151" s="61"/>
      <c r="Z1151" s="61"/>
      <c r="AA1151" s="61"/>
    </row>
    <row r="1152" spans="1:27" x14ac:dyDescent="0.3">
      <c r="A1152" s="61"/>
      <c r="B1152" s="61"/>
      <c r="C1152" s="61"/>
      <c r="D1152" s="61"/>
      <c r="E1152" s="61"/>
      <c r="G1152" s="61"/>
      <c r="H1152" s="61"/>
      <c r="I1152" s="62"/>
      <c r="J1152" s="61"/>
      <c r="K1152" s="61"/>
      <c r="M1152" s="63"/>
      <c r="N1152" s="63"/>
      <c r="O1152" s="63"/>
      <c r="P1152" s="63"/>
      <c r="Q1152" s="63"/>
      <c r="R1152" s="63"/>
      <c r="S1152" s="63"/>
      <c r="T1152" s="63"/>
      <c r="U1152" s="63"/>
      <c r="V1152" s="61"/>
      <c r="W1152" s="61"/>
      <c r="X1152" s="61"/>
      <c r="Y1152" s="61"/>
      <c r="Z1152" s="61"/>
      <c r="AA1152" s="61"/>
    </row>
    <row r="1153" spans="1:27" x14ac:dyDescent="0.3">
      <c r="A1153" s="61"/>
      <c r="B1153" s="61"/>
      <c r="C1153" s="61"/>
      <c r="D1153" s="61"/>
      <c r="E1153" s="61"/>
      <c r="G1153" s="61"/>
      <c r="H1153" s="61"/>
      <c r="I1153" s="62"/>
      <c r="J1153" s="61"/>
      <c r="K1153" s="61"/>
      <c r="M1153" s="63"/>
      <c r="N1153" s="63"/>
      <c r="O1153" s="63"/>
      <c r="P1153" s="63"/>
      <c r="Q1153" s="63"/>
      <c r="R1153" s="63"/>
      <c r="S1153" s="63"/>
      <c r="T1153" s="63"/>
      <c r="U1153" s="63"/>
      <c r="V1153" s="61"/>
      <c r="W1153" s="61"/>
      <c r="X1153" s="61"/>
      <c r="Y1153" s="61"/>
      <c r="Z1153" s="61"/>
      <c r="AA1153" s="61"/>
    </row>
    <row r="1154" spans="1:27" x14ac:dyDescent="0.3">
      <c r="A1154" s="61"/>
      <c r="B1154" s="61"/>
      <c r="C1154" s="61"/>
      <c r="D1154" s="61"/>
      <c r="E1154" s="61"/>
      <c r="G1154" s="61"/>
      <c r="H1154" s="61"/>
      <c r="I1154" s="62"/>
      <c r="J1154" s="61"/>
      <c r="K1154" s="61"/>
      <c r="M1154" s="63"/>
      <c r="N1154" s="63"/>
      <c r="O1154" s="63"/>
      <c r="P1154" s="63"/>
      <c r="Q1154" s="63"/>
      <c r="R1154" s="63"/>
      <c r="S1154" s="63"/>
      <c r="T1154" s="63"/>
      <c r="U1154" s="63"/>
      <c r="V1154" s="61"/>
      <c r="W1154" s="61"/>
      <c r="X1154" s="61"/>
      <c r="Y1154" s="61"/>
      <c r="Z1154" s="61"/>
      <c r="AA1154" s="61"/>
    </row>
    <row r="1155" spans="1:27" x14ac:dyDescent="0.3">
      <c r="A1155" s="61"/>
      <c r="B1155" s="61"/>
      <c r="C1155" s="61"/>
      <c r="D1155" s="61"/>
      <c r="E1155" s="61"/>
      <c r="G1155" s="61"/>
      <c r="H1155" s="61"/>
      <c r="I1155" s="62"/>
      <c r="J1155" s="61"/>
      <c r="K1155" s="61"/>
      <c r="M1155" s="63"/>
      <c r="N1155" s="63"/>
      <c r="O1155" s="63"/>
      <c r="P1155" s="63"/>
      <c r="Q1155" s="63"/>
      <c r="R1155" s="63"/>
      <c r="S1155" s="63"/>
      <c r="T1155" s="63"/>
      <c r="U1155" s="63"/>
      <c r="V1155" s="61"/>
      <c r="W1155" s="61"/>
      <c r="X1155" s="61"/>
      <c r="Y1155" s="61"/>
      <c r="Z1155" s="61"/>
      <c r="AA1155" s="61"/>
    </row>
    <row r="1156" spans="1:27" x14ac:dyDescent="0.3">
      <c r="A1156" s="61"/>
      <c r="B1156" s="61"/>
      <c r="C1156" s="61"/>
      <c r="D1156" s="61"/>
      <c r="E1156" s="61"/>
      <c r="G1156" s="61"/>
      <c r="H1156" s="61"/>
      <c r="I1156" s="62"/>
      <c r="J1156" s="61"/>
      <c r="K1156" s="61"/>
      <c r="M1156" s="63"/>
      <c r="N1156" s="63"/>
      <c r="O1156" s="63"/>
      <c r="P1156" s="63"/>
      <c r="Q1156" s="63"/>
      <c r="R1156" s="63"/>
      <c r="S1156" s="63"/>
      <c r="T1156" s="63"/>
      <c r="U1156" s="63"/>
      <c r="V1156" s="61"/>
      <c r="W1156" s="61"/>
      <c r="X1156" s="61"/>
      <c r="Y1156" s="61"/>
      <c r="Z1156" s="61"/>
      <c r="AA1156" s="61"/>
    </row>
    <row r="1157" spans="1:27" x14ac:dyDescent="0.3">
      <c r="A1157" s="61"/>
      <c r="B1157" s="61"/>
      <c r="C1157" s="61"/>
      <c r="D1157" s="61"/>
      <c r="E1157" s="61"/>
      <c r="G1157" s="61"/>
      <c r="H1157" s="61"/>
      <c r="I1157" s="62"/>
      <c r="J1157" s="61"/>
      <c r="K1157" s="61"/>
      <c r="M1157" s="63"/>
      <c r="N1157" s="63"/>
      <c r="O1157" s="63"/>
      <c r="P1157" s="63"/>
      <c r="Q1157" s="63"/>
      <c r="R1157" s="63"/>
      <c r="S1157" s="63"/>
      <c r="T1157" s="63"/>
      <c r="U1157" s="63"/>
      <c r="V1157" s="61"/>
      <c r="W1157" s="61"/>
      <c r="X1157" s="61"/>
      <c r="Y1157" s="61"/>
      <c r="Z1157" s="61"/>
      <c r="AA1157" s="61"/>
    </row>
    <row r="1158" spans="1:27" x14ac:dyDescent="0.3">
      <c r="A1158" s="61"/>
      <c r="B1158" s="61"/>
      <c r="C1158" s="61"/>
      <c r="D1158" s="61"/>
      <c r="E1158" s="61"/>
      <c r="G1158" s="61"/>
      <c r="H1158" s="61"/>
      <c r="I1158" s="62"/>
      <c r="J1158" s="61"/>
      <c r="K1158" s="61"/>
      <c r="M1158" s="63"/>
      <c r="N1158" s="63"/>
      <c r="O1158" s="63"/>
      <c r="P1158" s="63"/>
      <c r="Q1158" s="63"/>
      <c r="R1158" s="63"/>
      <c r="S1158" s="63"/>
      <c r="T1158" s="63"/>
      <c r="U1158" s="63"/>
      <c r="V1158" s="61"/>
      <c r="W1158" s="61"/>
      <c r="X1158" s="61"/>
      <c r="Y1158" s="61"/>
      <c r="Z1158" s="61"/>
      <c r="AA1158" s="61"/>
    </row>
    <row r="1159" spans="1:27" x14ac:dyDescent="0.3">
      <c r="A1159" s="61"/>
      <c r="B1159" s="61"/>
      <c r="C1159" s="61"/>
      <c r="D1159" s="61"/>
      <c r="E1159" s="61"/>
      <c r="G1159" s="61"/>
      <c r="H1159" s="61"/>
      <c r="I1159" s="62"/>
      <c r="J1159" s="61"/>
      <c r="K1159" s="61"/>
      <c r="M1159" s="63"/>
      <c r="N1159" s="63"/>
      <c r="O1159" s="63"/>
      <c r="P1159" s="63"/>
      <c r="Q1159" s="63"/>
      <c r="R1159" s="63"/>
      <c r="S1159" s="63"/>
      <c r="T1159" s="63"/>
      <c r="U1159" s="63"/>
      <c r="V1159" s="61"/>
      <c r="W1159" s="61"/>
      <c r="X1159" s="61"/>
      <c r="Y1159" s="61"/>
      <c r="Z1159" s="61"/>
      <c r="AA1159" s="61"/>
    </row>
    <row r="1160" spans="1:27" x14ac:dyDescent="0.3">
      <c r="A1160" s="61"/>
      <c r="B1160" s="61"/>
      <c r="C1160" s="61"/>
      <c r="D1160" s="61"/>
      <c r="E1160" s="61"/>
      <c r="G1160" s="61"/>
      <c r="H1160" s="61"/>
      <c r="I1160" s="62"/>
      <c r="J1160" s="61"/>
      <c r="K1160" s="61"/>
      <c r="M1160" s="63"/>
      <c r="N1160" s="63"/>
      <c r="O1160" s="63"/>
      <c r="P1160" s="63"/>
      <c r="Q1160" s="63"/>
      <c r="R1160" s="63"/>
      <c r="S1160" s="63"/>
      <c r="T1160" s="63"/>
      <c r="U1160" s="63"/>
      <c r="V1160" s="61"/>
      <c r="W1160" s="61"/>
      <c r="X1160" s="61"/>
      <c r="Y1160" s="61"/>
      <c r="Z1160" s="61"/>
      <c r="AA1160" s="61"/>
    </row>
    <row r="1161" spans="1:27" x14ac:dyDescent="0.3">
      <c r="A1161" s="61"/>
      <c r="B1161" s="61"/>
      <c r="C1161" s="61"/>
      <c r="D1161" s="61"/>
      <c r="E1161" s="61"/>
      <c r="G1161" s="61"/>
      <c r="H1161" s="61"/>
      <c r="I1161" s="62"/>
      <c r="J1161" s="61"/>
      <c r="K1161" s="61"/>
      <c r="M1161" s="63"/>
      <c r="N1161" s="63"/>
      <c r="O1161" s="63"/>
      <c r="P1161" s="63"/>
      <c r="Q1161" s="63"/>
      <c r="R1161" s="63"/>
      <c r="S1161" s="63"/>
      <c r="T1161" s="63"/>
      <c r="U1161" s="63"/>
      <c r="V1161" s="61"/>
      <c r="W1161" s="61"/>
      <c r="X1161" s="61"/>
      <c r="Y1161" s="61"/>
      <c r="Z1161" s="61"/>
      <c r="AA1161" s="61"/>
    </row>
    <row r="1162" spans="1:27" x14ac:dyDescent="0.3">
      <c r="A1162" s="61"/>
      <c r="B1162" s="61"/>
      <c r="C1162" s="61"/>
      <c r="D1162" s="61"/>
      <c r="E1162" s="61"/>
      <c r="G1162" s="61"/>
      <c r="H1162" s="61"/>
      <c r="I1162" s="62"/>
      <c r="J1162" s="61"/>
      <c r="K1162" s="61"/>
      <c r="M1162" s="63"/>
      <c r="N1162" s="63"/>
      <c r="O1162" s="63"/>
      <c r="P1162" s="63"/>
      <c r="Q1162" s="63"/>
      <c r="R1162" s="63"/>
      <c r="S1162" s="63"/>
      <c r="T1162" s="63"/>
      <c r="U1162" s="63"/>
      <c r="V1162" s="61"/>
      <c r="W1162" s="61"/>
      <c r="X1162" s="61"/>
      <c r="Y1162" s="61"/>
      <c r="Z1162" s="61"/>
      <c r="AA1162" s="61"/>
    </row>
    <row r="1163" spans="1:27" x14ac:dyDescent="0.3">
      <c r="A1163" s="61"/>
      <c r="B1163" s="61"/>
      <c r="C1163" s="61"/>
      <c r="D1163" s="61"/>
      <c r="E1163" s="61"/>
      <c r="G1163" s="61"/>
      <c r="H1163" s="61"/>
      <c r="I1163" s="62"/>
      <c r="J1163" s="61"/>
      <c r="K1163" s="61"/>
      <c r="M1163" s="63"/>
      <c r="N1163" s="63"/>
      <c r="O1163" s="63"/>
      <c r="P1163" s="63"/>
      <c r="Q1163" s="63"/>
      <c r="R1163" s="63"/>
      <c r="S1163" s="63"/>
      <c r="T1163" s="63"/>
      <c r="U1163" s="63"/>
      <c r="V1163" s="61"/>
      <c r="W1163" s="61"/>
      <c r="X1163" s="61"/>
      <c r="Y1163" s="61"/>
      <c r="Z1163" s="61"/>
      <c r="AA1163" s="61"/>
    </row>
    <row r="1164" spans="1:27" x14ac:dyDescent="0.3">
      <c r="A1164" s="61"/>
      <c r="B1164" s="61"/>
      <c r="C1164" s="61"/>
      <c r="D1164" s="61"/>
      <c r="E1164" s="61"/>
      <c r="G1164" s="61"/>
      <c r="H1164" s="61"/>
      <c r="I1164" s="62"/>
      <c r="J1164" s="61"/>
      <c r="K1164" s="61"/>
      <c r="M1164" s="63"/>
      <c r="N1164" s="63"/>
      <c r="O1164" s="63"/>
      <c r="P1164" s="63"/>
      <c r="Q1164" s="63"/>
      <c r="R1164" s="63"/>
      <c r="S1164" s="63"/>
      <c r="T1164" s="63"/>
      <c r="U1164" s="63"/>
      <c r="V1164" s="61"/>
      <c r="W1164" s="61"/>
      <c r="X1164" s="61"/>
      <c r="Y1164" s="61"/>
      <c r="Z1164" s="61"/>
      <c r="AA1164" s="61"/>
    </row>
    <row r="1165" spans="1:27" x14ac:dyDescent="0.3">
      <c r="A1165" s="61"/>
      <c r="B1165" s="61"/>
      <c r="C1165" s="61"/>
      <c r="D1165" s="61"/>
      <c r="E1165" s="61"/>
      <c r="G1165" s="61"/>
      <c r="H1165" s="61"/>
      <c r="I1165" s="62"/>
      <c r="J1165" s="61"/>
      <c r="K1165" s="61"/>
      <c r="M1165" s="63"/>
      <c r="N1165" s="63"/>
      <c r="O1165" s="63"/>
      <c r="P1165" s="63"/>
      <c r="Q1165" s="63"/>
      <c r="R1165" s="63"/>
      <c r="S1165" s="63"/>
      <c r="T1165" s="63"/>
      <c r="U1165" s="63"/>
      <c r="V1165" s="61"/>
      <c r="W1165" s="61"/>
      <c r="X1165" s="61"/>
      <c r="Y1165" s="61"/>
      <c r="Z1165" s="61"/>
      <c r="AA1165" s="61"/>
    </row>
    <row r="1166" spans="1:27" x14ac:dyDescent="0.3">
      <c r="A1166" s="61"/>
      <c r="B1166" s="61"/>
      <c r="C1166" s="61"/>
      <c r="D1166" s="61"/>
      <c r="E1166" s="61"/>
      <c r="G1166" s="61"/>
      <c r="H1166" s="61"/>
      <c r="I1166" s="62"/>
      <c r="J1166" s="61"/>
      <c r="K1166" s="61"/>
      <c r="M1166" s="63"/>
      <c r="N1166" s="63"/>
      <c r="O1166" s="63"/>
      <c r="P1166" s="63"/>
      <c r="Q1166" s="63"/>
      <c r="R1166" s="63"/>
      <c r="S1166" s="63"/>
      <c r="T1166" s="63"/>
      <c r="U1166" s="63"/>
      <c r="V1166" s="61"/>
      <c r="W1166" s="61"/>
      <c r="X1166" s="61"/>
      <c r="Y1166" s="61"/>
      <c r="Z1166" s="61"/>
      <c r="AA1166" s="61"/>
    </row>
    <row r="1167" spans="1:27" x14ac:dyDescent="0.3">
      <c r="A1167" s="61"/>
      <c r="B1167" s="61"/>
      <c r="C1167" s="61"/>
      <c r="D1167" s="61"/>
      <c r="E1167" s="61"/>
      <c r="G1167" s="61"/>
      <c r="H1167" s="61"/>
      <c r="I1167" s="62"/>
      <c r="J1167" s="61"/>
      <c r="K1167" s="61"/>
      <c r="M1167" s="63"/>
      <c r="N1167" s="63"/>
      <c r="O1167" s="63"/>
      <c r="P1167" s="63"/>
      <c r="Q1167" s="63"/>
      <c r="R1167" s="63"/>
      <c r="S1167" s="63"/>
      <c r="T1167" s="63"/>
      <c r="U1167" s="63"/>
      <c r="V1167" s="61"/>
      <c r="W1167" s="61"/>
      <c r="X1167" s="61"/>
      <c r="Y1167" s="61"/>
      <c r="Z1167" s="61"/>
      <c r="AA1167" s="61"/>
    </row>
    <row r="1168" spans="1:27" x14ac:dyDescent="0.3">
      <c r="A1168" s="61"/>
      <c r="B1168" s="61"/>
      <c r="C1168" s="61"/>
      <c r="D1168" s="61"/>
      <c r="E1168" s="61"/>
      <c r="G1168" s="61"/>
      <c r="H1168" s="61"/>
      <c r="I1168" s="62"/>
      <c r="J1168" s="61"/>
      <c r="K1168" s="61"/>
      <c r="M1168" s="63"/>
      <c r="N1168" s="63"/>
      <c r="O1168" s="63"/>
      <c r="P1168" s="63"/>
      <c r="Q1168" s="63"/>
      <c r="R1168" s="63"/>
      <c r="S1168" s="63"/>
      <c r="T1168" s="63"/>
      <c r="U1168" s="63"/>
      <c r="V1168" s="61"/>
      <c r="W1168" s="61"/>
      <c r="X1168" s="61"/>
      <c r="Y1168" s="61"/>
      <c r="Z1168" s="61"/>
      <c r="AA1168" s="61"/>
    </row>
    <row r="1169" spans="1:27" x14ac:dyDescent="0.3">
      <c r="A1169" s="61"/>
      <c r="B1169" s="61"/>
      <c r="C1169" s="61"/>
      <c r="D1169" s="61"/>
      <c r="E1169" s="61"/>
      <c r="G1169" s="61"/>
      <c r="H1169" s="61"/>
      <c r="I1169" s="62"/>
      <c r="J1169" s="61"/>
      <c r="K1169" s="61"/>
      <c r="M1169" s="63"/>
      <c r="N1169" s="63"/>
      <c r="O1169" s="63"/>
      <c r="P1169" s="63"/>
      <c r="Q1169" s="63"/>
      <c r="R1169" s="63"/>
      <c r="S1169" s="63"/>
      <c r="T1169" s="63"/>
      <c r="U1169" s="63"/>
      <c r="V1169" s="61"/>
      <c r="W1169" s="61"/>
      <c r="X1169" s="61"/>
      <c r="Y1169" s="61"/>
      <c r="Z1169" s="61"/>
      <c r="AA1169" s="61"/>
    </row>
    <row r="1170" spans="1:27" x14ac:dyDescent="0.3">
      <c r="A1170" s="61"/>
      <c r="B1170" s="61"/>
      <c r="C1170" s="61"/>
      <c r="D1170" s="61"/>
      <c r="E1170" s="61"/>
      <c r="G1170" s="61"/>
      <c r="H1170" s="61"/>
      <c r="I1170" s="62"/>
      <c r="J1170" s="61"/>
      <c r="K1170" s="61"/>
      <c r="M1170" s="63"/>
      <c r="N1170" s="63"/>
      <c r="O1170" s="63"/>
      <c r="P1170" s="63"/>
      <c r="Q1170" s="63"/>
      <c r="R1170" s="63"/>
      <c r="S1170" s="63"/>
      <c r="T1170" s="63"/>
      <c r="U1170" s="63"/>
      <c r="V1170" s="61"/>
      <c r="W1170" s="61"/>
      <c r="X1170" s="61"/>
      <c r="Y1170" s="61"/>
      <c r="Z1170" s="61"/>
      <c r="AA1170" s="61"/>
    </row>
    <row r="1171" spans="1:27" x14ac:dyDescent="0.3">
      <c r="A1171" s="61"/>
      <c r="B1171" s="61"/>
      <c r="C1171" s="61"/>
      <c r="D1171" s="61"/>
      <c r="E1171" s="61"/>
      <c r="G1171" s="61"/>
      <c r="H1171" s="61"/>
      <c r="I1171" s="62"/>
      <c r="J1171" s="61"/>
      <c r="K1171" s="61"/>
      <c r="M1171" s="63"/>
      <c r="N1171" s="63"/>
      <c r="O1171" s="63"/>
      <c r="P1171" s="63"/>
      <c r="Q1171" s="63"/>
      <c r="R1171" s="63"/>
      <c r="S1171" s="63"/>
      <c r="T1171" s="63"/>
      <c r="U1171" s="63"/>
      <c r="V1171" s="61"/>
      <c r="W1171" s="61"/>
      <c r="X1171" s="61"/>
      <c r="Y1171" s="61"/>
      <c r="Z1171" s="61"/>
      <c r="AA1171" s="61"/>
    </row>
    <row r="1172" spans="1:27" x14ac:dyDescent="0.3">
      <c r="A1172" s="61"/>
      <c r="B1172" s="61"/>
      <c r="C1172" s="61"/>
      <c r="D1172" s="61"/>
      <c r="E1172" s="61"/>
      <c r="G1172" s="61"/>
      <c r="H1172" s="61"/>
      <c r="I1172" s="62"/>
      <c r="J1172" s="61"/>
      <c r="K1172" s="61"/>
      <c r="M1172" s="63"/>
      <c r="N1172" s="63"/>
      <c r="O1172" s="63"/>
      <c r="P1172" s="63"/>
      <c r="Q1172" s="63"/>
      <c r="R1172" s="63"/>
      <c r="S1172" s="63"/>
      <c r="T1172" s="63"/>
      <c r="U1172" s="63"/>
      <c r="V1172" s="61"/>
      <c r="W1172" s="61"/>
      <c r="X1172" s="61"/>
      <c r="Y1172" s="61"/>
      <c r="Z1172" s="61"/>
      <c r="AA1172" s="61"/>
    </row>
    <row r="1173" spans="1:27" x14ac:dyDescent="0.3">
      <c r="A1173" s="61"/>
      <c r="B1173" s="61"/>
      <c r="C1173" s="61"/>
      <c r="D1173" s="61"/>
      <c r="E1173" s="61"/>
      <c r="G1173" s="61"/>
      <c r="H1173" s="61"/>
      <c r="I1173" s="62"/>
      <c r="J1173" s="61"/>
      <c r="K1173" s="61"/>
      <c r="M1173" s="63"/>
      <c r="N1173" s="63"/>
      <c r="O1173" s="63"/>
      <c r="P1173" s="63"/>
      <c r="Q1173" s="63"/>
      <c r="R1173" s="63"/>
      <c r="S1173" s="63"/>
      <c r="T1173" s="63"/>
      <c r="U1173" s="63"/>
      <c r="V1173" s="61"/>
      <c r="W1173" s="61"/>
      <c r="X1173" s="61"/>
      <c r="Y1173" s="61"/>
      <c r="Z1173" s="61"/>
      <c r="AA1173" s="61"/>
    </row>
    <row r="1174" spans="1:27" x14ac:dyDescent="0.3">
      <c r="A1174" s="61"/>
      <c r="B1174" s="61"/>
      <c r="C1174" s="61"/>
      <c r="D1174" s="61"/>
      <c r="E1174" s="61"/>
      <c r="G1174" s="61"/>
      <c r="H1174" s="61"/>
      <c r="I1174" s="62"/>
      <c r="J1174" s="61"/>
      <c r="K1174" s="61"/>
      <c r="M1174" s="63"/>
      <c r="N1174" s="63"/>
      <c r="O1174" s="63"/>
      <c r="P1174" s="63"/>
      <c r="Q1174" s="63"/>
      <c r="R1174" s="63"/>
      <c r="S1174" s="63"/>
      <c r="T1174" s="63"/>
      <c r="U1174" s="63"/>
      <c r="V1174" s="61"/>
      <c r="W1174" s="61"/>
      <c r="X1174" s="61"/>
      <c r="Y1174" s="61"/>
      <c r="Z1174" s="61"/>
      <c r="AA1174" s="61"/>
    </row>
    <row r="1175" spans="1:27" x14ac:dyDescent="0.3">
      <c r="A1175" s="61"/>
      <c r="B1175" s="61"/>
      <c r="C1175" s="61"/>
      <c r="D1175" s="61"/>
      <c r="E1175" s="61"/>
      <c r="G1175" s="61"/>
      <c r="H1175" s="61"/>
      <c r="I1175" s="62"/>
      <c r="J1175" s="61"/>
      <c r="K1175" s="61"/>
      <c r="M1175" s="63"/>
      <c r="N1175" s="63"/>
      <c r="O1175" s="63"/>
      <c r="P1175" s="63"/>
      <c r="Q1175" s="63"/>
      <c r="R1175" s="63"/>
      <c r="S1175" s="63"/>
      <c r="T1175" s="63"/>
      <c r="U1175" s="63"/>
      <c r="V1175" s="61"/>
      <c r="W1175" s="61"/>
      <c r="X1175" s="61"/>
      <c r="Y1175" s="61"/>
      <c r="Z1175" s="61"/>
      <c r="AA1175" s="61"/>
    </row>
    <row r="1176" spans="1:27" x14ac:dyDescent="0.3">
      <c r="A1176" s="61"/>
      <c r="B1176" s="61"/>
      <c r="C1176" s="61"/>
      <c r="D1176" s="61"/>
      <c r="E1176" s="61"/>
      <c r="G1176" s="61"/>
      <c r="H1176" s="61"/>
      <c r="I1176" s="62"/>
      <c r="J1176" s="61"/>
      <c r="K1176" s="61"/>
      <c r="M1176" s="63"/>
      <c r="N1176" s="63"/>
      <c r="O1176" s="63"/>
      <c r="P1176" s="63"/>
      <c r="Q1176" s="63"/>
      <c r="R1176" s="63"/>
      <c r="S1176" s="63"/>
      <c r="T1176" s="63"/>
      <c r="U1176" s="63"/>
      <c r="V1176" s="61"/>
      <c r="W1176" s="61"/>
      <c r="X1176" s="61"/>
      <c r="Y1176" s="61"/>
      <c r="Z1176" s="61"/>
      <c r="AA1176" s="61"/>
    </row>
    <row r="1177" spans="1:27" x14ac:dyDescent="0.3">
      <c r="A1177" s="61"/>
      <c r="B1177" s="61"/>
      <c r="C1177" s="61"/>
      <c r="D1177" s="61"/>
      <c r="E1177" s="61"/>
      <c r="G1177" s="61"/>
      <c r="H1177" s="61"/>
      <c r="I1177" s="62"/>
      <c r="J1177" s="61"/>
      <c r="K1177" s="61"/>
      <c r="M1177" s="63"/>
      <c r="N1177" s="63"/>
      <c r="O1177" s="63"/>
      <c r="P1177" s="63"/>
      <c r="Q1177" s="63"/>
      <c r="R1177" s="63"/>
      <c r="S1177" s="63"/>
      <c r="T1177" s="63"/>
      <c r="U1177" s="63"/>
      <c r="V1177" s="61"/>
      <c r="W1177" s="61"/>
      <c r="X1177" s="61"/>
      <c r="Y1177" s="61"/>
      <c r="Z1177" s="61"/>
      <c r="AA1177" s="61"/>
    </row>
    <row r="1178" spans="1:27" x14ac:dyDescent="0.3">
      <c r="A1178" s="61"/>
      <c r="B1178" s="61"/>
      <c r="C1178" s="61"/>
      <c r="D1178" s="61"/>
      <c r="E1178" s="61"/>
      <c r="G1178" s="61"/>
      <c r="H1178" s="61"/>
      <c r="I1178" s="62"/>
      <c r="J1178" s="61"/>
      <c r="K1178" s="61"/>
      <c r="M1178" s="63"/>
      <c r="N1178" s="63"/>
      <c r="O1178" s="63"/>
      <c r="P1178" s="63"/>
      <c r="Q1178" s="63"/>
      <c r="R1178" s="63"/>
      <c r="S1178" s="63"/>
      <c r="T1178" s="63"/>
      <c r="U1178" s="63"/>
      <c r="V1178" s="61"/>
      <c r="W1178" s="61"/>
      <c r="X1178" s="61"/>
      <c r="Y1178" s="61"/>
      <c r="Z1178" s="61"/>
      <c r="AA1178" s="61"/>
    </row>
    <row r="1179" spans="1:27" x14ac:dyDescent="0.3">
      <c r="A1179" s="61"/>
      <c r="B1179" s="61"/>
      <c r="C1179" s="61"/>
      <c r="D1179" s="61"/>
      <c r="E1179" s="61"/>
      <c r="G1179" s="61"/>
      <c r="H1179" s="61"/>
      <c r="I1179" s="62"/>
      <c r="J1179" s="61"/>
      <c r="K1179" s="61"/>
      <c r="M1179" s="63"/>
      <c r="N1179" s="63"/>
      <c r="O1179" s="63"/>
      <c r="P1179" s="63"/>
      <c r="Q1179" s="63"/>
      <c r="R1179" s="63"/>
      <c r="S1179" s="63"/>
      <c r="T1179" s="63"/>
      <c r="U1179" s="63"/>
      <c r="V1179" s="61"/>
      <c r="W1179" s="61"/>
      <c r="X1179" s="61"/>
      <c r="Y1179" s="61"/>
      <c r="Z1179" s="61"/>
      <c r="AA1179" s="61"/>
    </row>
    <row r="1180" spans="1:27" x14ac:dyDescent="0.3">
      <c r="A1180" s="61"/>
      <c r="B1180" s="61"/>
      <c r="C1180" s="61"/>
      <c r="D1180" s="61"/>
      <c r="E1180" s="61"/>
      <c r="G1180" s="61"/>
      <c r="H1180" s="61"/>
      <c r="I1180" s="62"/>
      <c r="J1180" s="61"/>
      <c r="K1180" s="61"/>
      <c r="M1180" s="63"/>
      <c r="N1180" s="63"/>
      <c r="O1180" s="63"/>
      <c r="P1180" s="63"/>
      <c r="Q1180" s="63"/>
      <c r="R1180" s="63"/>
      <c r="S1180" s="63"/>
      <c r="T1180" s="63"/>
      <c r="U1180" s="63"/>
      <c r="V1180" s="61"/>
      <c r="W1180" s="61"/>
      <c r="X1180" s="61"/>
      <c r="Y1180" s="61"/>
      <c r="Z1180" s="61"/>
      <c r="AA1180" s="61"/>
    </row>
    <row r="1181" spans="1:27" x14ac:dyDescent="0.3">
      <c r="A1181" s="61"/>
      <c r="B1181" s="61"/>
      <c r="C1181" s="61"/>
      <c r="D1181" s="61"/>
      <c r="E1181" s="61"/>
      <c r="G1181" s="61"/>
      <c r="H1181" s="61"/>
      <c r="I1181" s="62"/>
      <c r="J1181" s="61"/>
      <c r="K1181" s="61"/>
      <c r="M1181" s="63"/>
      <c r="N1181" s="63"/>
      <c r="O1181" s="63"/>
      <c r="P1181" s="63"/>
      <c r="Q1181" s="63"/>
      <c r="R1181" s="63"/>
      <c r="S1181" s="63"/>
      <c r="T1181" s="63"/>
      <c r="U1181" s="63"/>
      <c r="V1181" s="61"/>
      <c r="W1181" s="61"/>
      <c r="X1181" s="61"/>
      <c r="Y1181" s="61"/>
      <c r="Z1181" s="61"/>
      <c r="AA1181" s="61"/>
    </row>
    <row r="1182" spans="1:27" x14ac:dyDescent="0.3">
      <c r="A1182" s="61"/>
      <c r="B1182" s="61"/>
      <c r="C1182" s="61"/>
      <c r="D1182" s="61"/>
      <c r="E1182" s="61"/>
      <c r="G1182" s="61"/>
      <c r="H1182" s="61"/>
      <c r="I1182" s="62"/>
      <c r="J1182" s="61"/>
      <c r="K1182" s="61"/>
      <c r="M1182" s="63"/>
      <c r="N1182" s="63"/>
      <c r="O1182" s="63"/>
      <c r="P1182" s="63"/>
      <c r="Q1182" s="63"/>
      <c r="R1182" s="63"/>
      <c r="S1182" s="63"/>
      <c r="T1182" s="63"/>
      <c r="U1182" s="63"/>
      <c r="V1182" s="61"/>
      <c r="W1182" s="61"/>
      <c r="X1182" s="61"/>
      <c r="Y1182" s="61"/>
      <c r="Z1182" s="61"/>
      <c r="AA1182" s="61"/>
    </row>
    <row r="1183" spans="1:27" x14ac:dyDescent="0.3">
      <c r="A1183" s="61"/>
      <c r="B1183" s="61"/>
      <c r="C1183" s="61"/>
      <c r="D1183" s="61"/>
      <c r="E1183" s="61"/>
      <c r="G1183" s="61"/>
      <c r="H1183" s="61"/>
      <c r="I1183" s="62"/>
      <c r="J1183" s="61"/>
      <c r="K1183" s="61"/>
      <c r="M1183" s="63"/>
      <c r="N1183" s="63"/>
      <c r="O1183" s="63"/>
      <c r="P1183" s="63"/>
      <c r="Q1183" s="63"/>
      <c r="R1183" s="63"/>
      <c r="S1183" s="63"/>
      <c r="T1183" s="63"/>
      <c r="U1183" s="63"/>
      <c r="V1183" s="61"/>
      <c r="W1183" s="61"/>
      <c r="X1183" s="61"/>
      <c r="Y1183" s="61"/>
      <c r="Z1183" s="61"/>
      <c r="AA1183" s="61"/>
    </row>
    <row r="1184" spans="1:27" x14ac:dyDescent="0.3">
      <c r="A1184" s="61"/>
      <c r="B1184" s="61"/>
      <c r="C1184" s="61"/>
      <c r="D1184" s="61"/>
      <c r="E1184" s="61"/>
      <c r="G1184" s="61"/>
      <c r="H1184" s="61"/>
      <c r="I1184" s="62"/>
      <c r="J1184" s="61"/>
      <c r="K1184" s="61"/>
      <c r="M1184" s="63"/>
      <c r="N1184" s="63"/>
      <c r="O1184" s="63"/>
      <c r="P1184" s="63"/>
      <c r="Q1184" s="63"/>
      <c r="R1184" s="63"/>
      <c r="S1184" s="63"/>
      <c r="T1184" s="63"/>
      <c r="U1184" s="63"/>
      <c r="V1184" s="61"/>
      <c r="W1184" s="61"/>
      <c r="X1184" s="61"/>
      <c r="Y1184" s="61"/>
      <c r="Z1184" s="61"/>
      <c r="AA1184" s="61"/>
    </row>
    <row r="1185" spans="1:27" x14ac:dyDescent="0.3">
      <c r="A1185" s="61"/>
      <c r="B1185" s="61"/>
      <c r="C1185" s="61"/>
      <c r="D1185" s="61"/>
      <c r="E1185" s="61"/>
      <c r="G1185" s="61"/>
      <c r="H1185" s="61"/>
      <c r="I1185" s="62"/>
      <c r="J1185" s="61"/>
      <c r="K1185" s="61"/>
      <c r="M1185" s="63"/>
      <c r="N1185" s="63"/>
      <c r="O1185" s="63"/>
      <c r="P1185" s="63"/>
      <c r="Q1185" s="63"/>
      <c r="R1185" s="63"/>
      <c r="S1185" s="63"/>
      <c r="T1185" s="63"/>
      <c r="U1185" s="63"/>
      <c r="V1185" s="61"/>
      <c r="W1185" s="61"/>
      <c r="X1185" s="61"/>
      <c r="Y1185" s="61"/>
      <c r="Z1185" s="61"/>
      <c r="AA1185" s="61"/>
    </row>
    <row r="1186" spans="1:27" x14ac:dyDescent="0.3">
      <c r="A1186" s="61"/>
      <c r="B1186" s="61"/>
      <c r="C1186" s="61"/>
      <c r="D1186" s="61"/>
      <c r="E1186" s="61"/>
      <c r="G1186" s="61"/>
      <c r="H1186" s="61"/>
      <c r="I1186" s="62"/>
      <c r="J1186" s="61"/>
      <c r="K1186" s="61"/>
      <c r="M1186" s="63"/>
      <c r="N1186" s="63"/>
      <c r="O1186" s="63"/>
      <c r="P1186" s="63"/>
      <c r="Q1186" s="63"/>
      <c r="R1186" s="63"/>
      <c r="S1186" s="63"/>
      <c r="T1186" s="63"/>
      <c r="U1186" s="63"/>
      <c r="V1186" s="61"/>
      <c r="W1186" s="61"/>
      <c r="X1186" s="61"/>
      <c r="Y1186" s="61"/>
      <c r="Z1186" s="61"/>
      <c r="AA1186" s="61"/>
    </row>
    <row r="1187" spans="1:27" x14ac:dyDescent="0.3">
      <c r="A1187" s="61"/>
      <c r="B1187" s="61"/>
      <c r="C1187" s="61"/>
      <c r="D1187" s="61"/>
      <c r="E1187" s="61"/>
      <c r="G1187" s="61"/>
      <c r="H1187" s="61"/>
      <c r="I1187" s="62"/>
      <c r="J1187" s="61"/>
      <c r="K1187" s="61"/>
      <c r="M1187" s="63"/>
      <c r="N1187" s="63"/>
      <c r="O1187" s="63"/>
      <c r="P1187" s="63"/>
      <c r="Q1187" s="63"/>
      <c r="R1187" s="63"/>
      <c r="S1187" s="63"/>
      <c r="T1187" s="63"/>
      <c r="U1187" s="63"/>
      <c r="V1187" s="61"/>
      <c r="W1187" s="61"/>
      <c r="X1187" s="61"/>
      <c r="Y1187" s="61"/>
      <c r="Z1187" s="61"/>
      <c r="AA1187" s="61"/>
    </row>
    <row r="1188" spans="1:27" x14ac:dyDescent="0.3">
      <c r="A1188" s="61"/>
      <c r="B1188" s="61"/>
      <c r="C1188" s="61"/>
      <c r="D1188" s="61"/>
      <c r="E1188" s="61"/>
      <c r="G1188" s="61"/>
      <c r="H1188" s="61"/>
      <c r="I1188" s="62"/>
      <c r="J1188" s="61"/>
      <c r="K1188" s="61"/>
      <c r="M1188" s="63"/>
      <c r="N1188" s="63"/>
      <c r="O1188" s="63"/>
      <c r="P1188" s="63"/>
      <c r="Q1188" s="63"/>
      <c r="R1188" s="63"/>
      <c r="S1188" s="63"/>
      <c r="T1188" s="63"/>
      <c r="U1188" s="63"/>
      <c r="V1188" s="61"/>
      <c r="W1188" s="61"/>
      <c r="X1188" s="61"/>
      <c r="Y1188" s="61"/>
      <c r="Z1188" s="61"/>
      <c r="AA1188" s="61"/>
    </row>
    <row r="1189" spans="1:27" x14ac:dyDescent="0.3">
      <c r="A1189" s="61"/>
      <c r="B1189" s="61"/>
      <c r="C1189" s="61"/>
      <c r="D1189" s="61"/>
      <c r="E1189" s="61"/>
      <c r="G1189" s="61"/>
      <c r="H1189" s="61"/>
      <c r="I1189" s="62"/>
      <c r="J1189" s="61"/>
      <c r="K1189" s="61"/>
      <c r="M1189" s="63"/>
      <c r="N1189" s="63"/>
      <c r="O1189" s="63"/>
      <c r="P1189" s="63"/>
      <c r="Q1189" s="63"/>
      <c r="R1189" s="63"/>
      <c r="S1189" s="63"/>
      <c r="T1189" s="63"/>
      <c r="U1189" s="63"/>
      <c r="V1189" s="61"/>
      <c r="W1189" s="61"/>
      <c r="X1189" s="61"/>
      <c r="Y1189" s="61"/>
      <c r="Z1189" s="61"/>
      <c r="AA1189" s="61"/>
    </row>
    <row r="1190" spans="1:27" x14ac:dyDescent="0.3">
      <c r="A1190" s="61"/>
      <c r="B1190" s="61"/>
      <c r="C1190" s="61"/>
      <c r="D1190" s="61"/>
      <c r="E1190" s="61"/>
      <c r="G1190" s="61"/>
      <c r="H1190" s="61"/>
      <c r="I1190" s="62"/>
      <c r="J1190" s="61"/>
      <c r="K1190" s="61"/>
      <c r="M1190" s="63"/>
      <c r="N1190" s="63"/>
      <c r="O1190" s="63"/>
      <c r="P1190" s="63"/>
      <c r="Q1190" s="63"/>
      <c r="R1190" s="63"/>
      <c r="S1190" s="63"/>
      <c r="T1190" s="63"/>
      <c r="U1190" s="63"/>
      <c r="V1190" s="61"/>
      <c r="W1190" s="61"/>
      <c r="X1190" s="61"/>
      <c r="Y1190" s="61"/>
      <c r="Z1190" s="61"/>
      <c r="AA1190" s="61"/>
    </row>
    <row r="1191" spans="1:27" x14ac:dyDescent="0.3">
      <c r="A1191" s="61"/>
      <c r="B1191" s="61"/>
      <c r="C1191" s="61"/>
      <c r="D1191" s="61"/>
      <c r="E1191" s="61"/>
      <c r="G1191" s="61"/>
      <c r="H1191" s="61"/>
      <c r="I1191" s="62"/>
      <c r="J1191" s="61"/>
      <c r="K1191" s="61"/>
      <c r="M1191" s="63"/>
      <c r="N1191" s="63"/>
      <c r="O1191" s="63"/>
      <c r="P1191" s="63"/>
      <c r="Q1191" s="63"/>
      <c r="R1191" s="63"/>
      <c r="S1191" s="63"/>
      <c r="T1191" s="63"/>
      <c r="U1191" s="63"/>
      <c r="V1191" s="61"/>
      <c r="W1191" s="61"/>
      <c r="X1191" s="61"/>
      <c r="Y1191" s="61"/>
      <c r="Z1191" s="61"/>
      <c r="AA1191" s="61"/>
    </row>
    <row r="1192" spans="1:27" x14ac:dyDescent="0.3">
      <c r="A1192" s="61"/>
      <c r="B1192" s="61"/>
      <c r="C1192" s="61"/>
      <c r="D1192" s="61"/>
      <c r="E1192" s="61"/>
      <c r="G1192" s="61"/>
      <c r="H1192" s="61"/>
      <c r="I1192" s="62"/>
      <c r="J1192" s="61"/>
      <c r="K1192" s="61"/>
      <c r="M1192" s="63"/>
      <c r="N1192" s="63"/>
      <c r="O1192" s="63"/>
      <c r="P1192" s="63"/>
      <c r="Q1192" s="63"/>
      <c r="R1192" s="63"/>
      <c r="S1192" s="63"/>
      <c r="T1192" s="63"/>
      <c r="U1192" s="63"/>
      <c r="V1192" s="61"/>
      <c r="W1192" s="61"/>
      <c r="X1192" s="61"/>
      <c r="Y1192" s="61"/>
      <c r="Z1192" s="61"/>
      <c r="AA1192" s="61"/>
    </row>
    <row r="1193" spans="1:27" x14ac:dyDescent="0.3">
      <c r="A1193" s="61"/>
      <c r="B1193" s="61"/>
      <c r="C1193" s="61"/>
      <c r="D1193" s="61"/>
      <c r="E1193" s="61"/>
      <c r="G1193" s="61"/>
      <c r="H1193" s="61"/>
      <c r="I1193" s="62"/>
      <c r="J1193" s="61"/>
      <c r="K1193" s="61"/>
      <c r="M1193" s="63"/>
      <c r="N1193" s="63"/>
      <c r="O1193" s="63"/>
      <c r="P1193" s="63"/>
      <c r="Q1193" s="63"/>
      <c r="R1193" s="63"/>
      <c r="S1193" s="63"/>
      <c r="T1193" s="63"/>
      <c r="U1193" s="63"/>
      <c r="V1193" s="61"/>
      <c r="W1193" s="61"/>
      <c r="X1193" s="61"/>
      <c r="Y1193" s="61"/>
      <c r="Z1193" s="61"/>
      <c r="AA1193" s="61"/>
    </row>
    <row r="1194" spans="1:27" x14ac:dyDescent="0.3">
      <c r="A1194" s="61"/>
      <c r="B1194" s="61"/>
      <c r="C1194" s="61"/>
      <c r="D1194" s="61"/>
      <c r="E1194" s="61"/>
      <c r="G1194" s="61"/>
      <c r="H1194" s="61"/>
      <c r="I1194" s="62"/>
      <c r="J1194" s="61"/>
      <c r="K1194" s="61"/>
      <c r="M1194" s="63"/>
      <c r="N1194" s="63"/>
      <c r="O1194" s="63"/>
      <c r="P1194" s="63"/>
      <c r="Q1194" s="63"/>
      <c r="R1194" s="63"/>
      <c r="S1194" s="63"/>
      <c r="T1194" s="63"/>
      <c r="U1194" s="63"/>
      <c r="V1194" s="61"/>
      <c r="W1194" s="61"/>
      <c r="X1194" s="61"/>
      <c r="Y1194" s="61"/>
      <c r="Z1194" s="61"/>
      <c r="AA1194" s="61"/>
    </row>
    <row r="1195" spans="1:27" x14ac:dyDescent="0.3">
      <c r="A1195" s="61"/>
      <c r="B1195" s="61"/>
      <c r="C1195" s="61"/>
      <c r="D1195" s="61"/>
      <c r="E1195" s="61"/>
      <c r="G1195" s="61"/>
      <c r="H1195" s="61"/>
      <c r="I1195" s="62"/>
      <c r="J1195" s="61"/>
      <c r="K1195" s="61"/>
      <c r="M1195" s="63"/>
      <c r="N1195" s="63"/>
      <c r="O1195" s="63"/>
      <c r="P1195" s="63"/>
      <c r="Q1195" s="63"/>
      <c r="R1195" s="63"/>
      <c r="S1195" s="63"/>
      <c r="T1195" s="63"/>
      <c r="U1195" s="63"/>
      <c r="V1195" s="61"/>
      <c r="W1195" s="61"/>
      <c r="X1195" s="61"/>
      <c r="Y1195" s="61"/>
      <c r="Z1195" s="61"/>
      <c r="AA1195" s="61"/>
    </row>
    <row r="1196" spans="1:27" x14ac:dyDescent="0.3">
      <c r="A1196" s="61"/>
      <c r="B1196" s="61"/>
      <c r="C1196" s="61"/>
      <c r="D1196" s="61"/>
      <c r="E1196" s="61"/>
      <c r="G1196" s="61"/>
      <c r="H1196" s="61"/>
      <c r="I1196" s="62"/>
      <c r="J1196" s="61"/>
      <c r="K1196" s="61"/>
      <c r="M1196" s="63"/>
      <c r="N1196" s="63"/>
      <c r="O1196" s="63"/>
      <c r="P1196" s="63"/>
      <c r="Q1196" s="63"/>
      <c r="R1196" s="63"/>
      <c r="S1196" s="63"/>
      <c r="T1196" s="63"/>
      <c r="U1196" s="63"/>
      <c r="V1196" s="61"/>
      <c r="W1196" s="61"/>
      <c r="X1196" s="61"/>
      <c r="Y1196" s="61"/>
      <c r="Z1196" s="61"/>
      <c r="AA1196" s="61"/>
    </row>
    <row r="1197" spans="1:27" x14ac:dyDescent="0.3">
      <c r="A1197" s="61"/>
      <c r="B1197" s="61"/>
      <c r="C1197" s="61"/>
      <c r="D1197" s="61"/>
      <c r="E1197" s="61"/>
      <c r="G1197" s="61"/>
      <c r="H1197" s="61"/>
      <c r="I1197" s="62"/>
      <c r="J1197" s="61"/>
      <c r="K1197" s="61"/>
      <c r="M1197" s="63"/>
      <c r="N1197" s="63"/>
      <c r="O1197" s="63"/>
      <c r="P1197" s="63"/>
      <c r="Q1197" s="63"/>
      <c r="R1197" s="63"/>
      <c r="S1197" s="63"/>
      <c r="T1197" s="63"/>
      <c r="U1197" s="63"/>
      <c r="V1197" s="61"/>
      <c r="W1197" s="61"/>
      <c r="X1197" s="61"/>
      <c r="Y1197" s="61"/>
      <c r="Z1197" s="61"/>
      <c r="AA1197" s="61"/>
    </row>
    <row r="1198" spans="1:27" x14ac:dyDescent="0.3">
      <c r="A1198" s="61"/>
      <c r="B1198" s="61"/>
      <c r="C1198" s="61"/>
      <c r="D1198" s="61"/>
      <c r="E1198" s="61"/>
      <c r="G1198" s="61"/>
      <c r="H1198" s="61"/>
      <c r="I1198" s="62"/>
      <c r="J1198" s="61"/>
      <c r="K1198" s="61"/>
      <c r="M1198" s="63"/>
      <c r="N1198" s="63"/>
      <c r="O1198" s="63"/>
      <c r="P1198" s="63"/>
      <c r="Q1198" s="63"/>
      <c r="R1198" s="63"/>
      <c r="S1198" s="63"/>
      <c r="T1198" s="63"/>
      <c r="U1198" s="63"/>
      <c r="V1198" s="61"/>
      <c r="W1198" s="61"/>
      <c r="X1198" s="61"/>
      <c r="Y1198" s="61"/>
      <c r="Z1198" s="61"/>
      <c r="AA1198" s="61"/>
    </row>
    <row r="1199" spans="1:27" x14ac:dyDescent="0.3">
      <c r="A1199" s="61"/>
      <c r="B1199" s="61"/>
      <c r="C1199" s="61"/>
      <c r="D1199" s="61"/>
      <c r="E1199" s="61"/>
      <c r="G1199" s="61"/>
      <c r="H1199" s="61"/>
      <c r="I1199" s="62"/>
      <c r="J1199" s="61"/>
      <c r="K1199" s="61"/>
      <c r="M1199" s="63"/>
      <c r="N1199" s="63"/>
      <c r="O1199" s="63"/>
      <c r="P1199" s="63"/>
      <c r="Q1199" s="63"/>
      <c r="R1199" s="63"/>
      <c r="S1199" s="63"/>
      <c r="T1199" s="63"/>
      <c r="U1199" s="63"/>
      <c r="V1199" s="61"/>
      <c r="W1199" s="61"/>
      <c r="X1199" s="61"/>
      <c r="Y1199" s="61"/>
      <c r="Z1199" s="61"/>
      <c r="AA1199" s="61"/>
    </row>
    <row r="1200" spans="1:27" x14ac:dyDescent="0.3">
      <c r="A1200" s="61"/>
      <c r="B1200" s="61"/>
      <c r="C1200" s="61"/>
      <c r="D1200" s="61"/>
      <c r="E1200" s="61"/>
      <c r="G1200" s="61"/>
      <c r="H1200" s="61"/>
      <c r="I1200" s="62"/>
      <c r="J1200" s="61"/>
      <c r="K1200" s="61"/>
      <c r="M1200" s="63"/>
      <c r="N1200" s="63"/>
      <c r="O1200" s="63"/>
      <c r="P1200" s="63"/>
      <c r="Q1200" s="63"/>
      <c r="R1200" s="63"/>
      <c r="S1200" s="63"/>
      <c r="T1200" s="63"/>
      <c r="U1200" s="63"/>
      <c r="V1200" s="61"/>
      <c r="W1200" s="61"/>
      <c r="X1200" s="61"/>
      <c r="Y1200" s="61"/>
      <c r="Z1200" s="61"/>
      <c r="AA1200" s="61"/>
    </row>
    <row r="1201" spans="1:27" x14ac:dyDescent="0.3">
      <c r="A1201" s="61"/>
      <c r="B1201" s="61"/>
      <c r="C1201" s="61"/>
      <c r="D1201" s="61"/>
      <c r="E1201" s="61"/>
      <c r="G1201" s="61"/>
      <c r="H1201" s="61"/>
      <c r="I1201" s="62"/>
      <c r="J1201" s="61"/>
      <c r="K1201" s="61"/>
      <c r="M1201" s="63"/>
      <c r="N1201" s="63"/>
      <c r="O1201" s="63"/>
      <c r="P1201" s="63"/>
      <c r="Q1201" s="63"/>
      <c r="R1201" s="63"/>
      <c r="S1201" s="63"/>
      <c r="T1201" s="63"/>
      <c r="U1201" s="63"/>
      <c r="V1201" s="61"/>
      <c r="W1201" s="61"/>
      <c r="X1201" s="61"/>
      <c r="Y1201" s="61"/>
      <c r="Z1201" s="61"/>
      <c r="AA1201" s="61"/>
    </row>
    <row r="1202" spans="1:27" x14ac:dyDescent="0.3">
      <c r="A1202" s="61"/>
      <c r="B1202" s="61"/>
      <c r="C1202" s="61"/>
      <c r="D1202" s="61"/>
      <c r="E1202" s="61"/>
      <c r="G1202" s="61"/>
      <c r="H1202" s="61"/>
      <c r="I1202" s="62"/>
      <c r="J1202" s="61"/>
      <c r="K1202" s="61"/>
      <c r="M1202" s="63"/>
      <c r="N1202" s="63"/>
      <c r="O1202" s="63"/>
      <c r="P1202" s="63"/>
      <c r="Q1202" s="63"/>
      <c r="R1202" s="63"/>
      <c r="S1202" s="63"/>
      <c r="T1202" s="63"/>
      <c r="U1202" s="63"/>
      <c r="V1202" s="61"/>
      <c r="W1202" s="61"/>
      <c r="X1202" s="61"/>
      <c r="Y1202" s="61"/>
      <c r="Z1202" s="61"/>
      <c r="AA1202" s="61"/>
    </row>
    <row r="1203" spans="1:27" x14ac:dyDescent="0.3">
      <c r="A1203" s="61"/>
      <c r="B1203" s="61"/>
      <c r="C1203" s="61"/>
      <c r="D1203" s="61"/>
      <c r="E1203" s="61"/>
      <c r="G1203" s="61"/>
      <c r="H1203" s="61"/>
      <c r="I1203" s="62"/>
      <c r="J1203" s="61"/>
      <c r="K1203" s="61"/>
      <c r="M1203" s="63"/>
      <c r="N1203" s="63"/>
      <c r="O1203" s="63"/>
      <c r="P1203" s="63"/>
      <c r="Q1203" s="63"/>
      <c r="R1203" s="63"/>
      <c r="S1203" s="63"/>
      <c r="T1203" s="63"/>
      <c r="U1203" s="63"/>
      <c r="V1203" s="61"/>
      <c r="W1203" s="61"/>
      <c r="X1203" s="61"/>
      <c r="Y1203" s="61"/>
      <c r="Z1203" s="61"/>
      <c r="AA1203" s="61"/>
    </row>
    <row r="1204" spans="1:27" x14ac:dyDescent="0.3">
      <c r="A1204" s="61"/>
      <c r="B1204" s="61"/>
      <c r="C1204" s="61"/>
      <c r="D1204" s="61"/>
      <c r="E1204" s="61"/>
      <c r="G1204" s="61"/>
      <c r="H1204" s="61"/>
      <c r="I1204" s="62"/>
      <c r="J1204" s="61"/>
      <c r="K1204" s="61"/>
      <c r="M1204" s="63"/>
      <c r="N1204" s="63"/>
      <c r="O1204" s="63"/>
      <c r="P1204" s="63"/>
      <c r="Q1204" s="63"/>
      <c r="R1204" s="63"/>
      <c r="S1204" s="63"/>
      <c r="T1204" s="63"/>
      <c r="U1204" s="63"/>
      <c r="V1204" s="61"/>
      <c r="W1204" s="61"/>
      <c r="X1204" s="61"/>
      <c r="Y1204" s="61"/>
      <c r="Z1204" s="61"/>
      <c r="AA1204" s="61"/>
    </row>
    <row r="1205" spans="1:27" x14ac:dyDescent="0.3">
      <c r="A1205" s="61"/>
      <c r="B1205" s="61"/>
      <c r="C1205" s="61"/>
      <c r="D1205" s="61"/>
      <c r="E1205" s="61"/>
      <c r="G1205" s="61"/>
      <c r="H1205" s="61"/>
      <c r="I1205" s="62"/>
      <c r="J1205" s="61"/>
      <c r="K1205" s="61"/>
      <c r="M1205" s="63"/>
      <c r="N1205" s="63"/>
      <c r="O1205" s="63"/>
      <c r="P1205" s="63"/>
      <c r="Q1205" s="63"/>
      <c r="R1205" s="63"/>
      <c r="S1205" s="63"/>
      <c r="T1205" s="63"/>
      <c r="U1205" s="63"/>
      <c r="V1205" s="61"/>
      <c r="W1205" s="61"/>
      <c r="X1205" s="61"/>
      <c r="Y1205" s="61"/>
      <c r="Z1205" s="61"/>
      <c r="AA1205" s="61"/>
    </row>
    <row r="1206" spans="1:27" x14ac:dyDescent="0.3">
      <c r="A1206" s="61"/>
      <c r="B1206" s="61"/>
      <c r="C1206" s="61"/>
      <c r="D1206" s="61"/>
      <c r="E1206" s="61"/>
      <c r="G1206" s="61"/>
      <c r="H1206" s="61"/>
      <c r="I1206" s="62"/>
      <c r="J1206" s="61"/>
      <c r="K1206" s="61"/>
      <c r="M1206" s="63"/>
      <c r="N1206" s="63"/>
      <c r="O1206" s="63"/>
      <c r="P1206" s="63"/>
      <c r="Q1206" s="63"/>
      <c r="R1206" s="63"/>
      <c r="S1206" s="63"/>
      <c r="T1206" s="63"/>
      <c r="U1206" s="63"/>
      <c r="V1206" s="61"/>
      <c r="W1206" s="61"/>
      <c r="X1206" s="61"/>
      <c r="Y1206" s="61"/>
      <c r="Z1206" s="61"/>
      <c r="AA1206" s="61"/>
    </row>
    <row r="1207" spans="1:27" x14ac:dyDescent="0.3">
      <c r="A1207" s="61"/>
      <c r="B1207" s="61"/>
      <c r="C1207" s="61"/>
      <c r="D1207" s="61"/>
      <c r="E1207" s="61"/>
      <c r="G1207" s="61"/>
      <c r="H1207" s="61"/>
      <c r="I1207" s="62"/>
      <c r="J1207" s="61"/>
      <c r="K1207" s="61"/>
      <c r="M1207" s="63"/>
      <c r="N1207" s="63"/>
      <c r="O1207" s="63"/>
      <c r="P1207" s="63"/>
      <c r="Q1207" s="63"/>
      <c r="R1207" s="63"/>
      <c r="S1207" s="63"/>
      <c r="T1207" s="63"/>
      <c r="U1207" s="63"/>
      <c r="V1207" s="61"/>
      <c r="W1207" s="61"/>
      <c r="X1207" s="61"/>
      <c r="Y1207" s="61"/>
      <c r="Z1207" s="61"/>
      <c r="AA1207" s="61"/>
    </row>
    <row r="1208" spans="1:27" x14ac:dyDescent="0.3">
      <c r="A1208" s="61"/>
      <c r="B1208" s="61"/>
      <c r="C1208" s="61"/>
      <c r="D1208" s="61"/>
      <c r="E1208" s="61"/>
      <c r="G1208" s="61"/>
      <c r="H1208" s="61"/>
      <c r="I1208" s="62"/>
      <c r="J1208" s="61"/>
      <c r="K1208" s="61"/>
      <c r="M1208" s="63"/>
      <c r="N1208" s="63"/>
      <c r="O1208" s="63"/>
      <c r="P1208" s="63"/>
      <c r="Q1208" s="63"/>
      <c r="R1208" s="63"/>
      <c r="S1208" s="63"/>
      <c r="T1208" s="63"/>
      <c r="U1208" s="63"/>
      <c r="V1208" s="61"/>
      <c r="W1208" s="61"/>
      <c r="X1208" s="61"/>
      <c r="Y1208" s="61"/>
      <c r="Z1208" s="61"/>
      <c r="AA1208" s="61"/>
    </row>
    <row r="1209" spans="1:27" x14ac:dyDescent="0.3">
      <c r="A1209" s="61"/>
      <c r="B1209" s="61"/>
      <c r="C1209" s="61"/>
      <c r="D1209" s="61"/>
      <c r="E1209" s="61"/>
      <c r="G1209" s="61"/>
      <c r="H1209" s="61"/>
      <c r="I1209" s="62"/>
      <c r="J1209" s="61"/>
      <c r="K1209" s="61"/>
      <c r="M1209" s="63"/>
      <c r="N1209" s="63"/>
      <c r="O1209" s="63"/>
      <c r="P1209" s="63"/>
      <c r="Q1209" s="63"/>
      <c r="R1209" s="63"/>
      <c r="S1209" s="63"/>
      <c r="T1209" s="63"/>
      <c r="U1209" s="63"/>
      <c r="V1209" s="61"/>
      <c r="W1209" s="61"/>
      <c r="X1209" s="61"/>
      <c r="Y1209" s="61"/>
      <c r="Z1209" s="61"/>
      <c r="AA1209" s="61"/>
    </row>
    <row r="1210" spans="1:27" x14ac:dyDescent="0.3">
      <c r="A1210" s="61"/>
      <c r="B1210" s="61"/>
      <c r="C1210" s="61"/>
      <c r="D1210" s="61"/>
      <c r="E1210" s="61"/>
      <c r="G1210" s="61"/>
      <c r="H1210" s="61"/>
      <c r="I1210" s="62"/>
      <c r="J1210" s="61"/>
      <c r="K1210" s="61"/>
      <c r="M1210" s="63"/>
      <c r="N1210" s="63"/>
      <c r="O1210" s="63"/>
      <c r="P1210" s="63"/>
      <c r="Q1210" s="63"/>
      <c r="R1210" s="63"/>
      <c r="S1210" s="63"/>
      <c r="T1210" s="63"/>
      <c r="U1210" s="63"/>
      <c r="V1210" s="61"/>
      <c r="W1210" s="61"/>
      <c r="X1210" s="61"/>
      <c r="Y1210" s="61"/>
      <c r="Z1210" s="61"/>
      <c r="AA1210" s="61"/>
    </row>
    <row r="1211" spans="1:27" x14ac:dyDescent="0.3">
      <c r="A1211" s="61"/>
      <c r="B1211" s="61"/>
      <c r="C1211" s="61"/>
      <c r="D1211" s="61"/>
      <c r="E1211" s="61"/>
      <c r="G1211" s="61"/>
      <c r="H1211" s="61"/>
      <c r="I1211" s="62"/>
      <c r="J1211" s="61"/>
      <c r="K1211" s="61"/>
      <c r="M1211" s="63"/>
      <c r="N1211" s="63"/>
      <c r="O1211" s="63"/>
      <c r="P1211" s="63"/>
      <c r="Q1211" s="63"/>
      <c r="R1211" s="63"/>
      <c r="S1211" s="63"/>
      <c r="T1211" s="63"/>
      <c r="U1211" s="63"/>
      <c r="V1211" s="61"/>
      <c r="W1211" s="61"/>
      <c r="X1211" s="61"/>
      <c r="Y1211" s="61"/>
      <c r="Z1211" s="61"/>
      <c r="AA1211" s="61"/>
    </row>
    <row r="1212" spans="1:27" x14ac:dyDescent="0.3">
      <c r="A1212" s="61"/>
      <c r="B1212" s="61"/>
      <c r="C1212" s="61"/>
      <c r="D1212" s="61"/>
      <c r="E1212" s="61"/>
      <c r="G1212" s="61"/>
      <c r="H1212" s="61"/>
      <c r="I1212" s="62"/>
      <c r="J1212" s="61"/>
      <c r="K1212" s="61"/>
      <c r="M1212" s="63"/>
      <c r="N1212" s="63"/>
      <c r="O1212" s="63"/>
      <c r="P1212" s="63"/>
      <c r="Q1212" s="63"/>
      <c r="R1212" s="63"/>
      <c r="S1212" s="63"/>
      <c r="T1212" s="63"/>
      <c r="U1212" s="63"/>
      <c r="V1212" s="61"/>
      <c r="W1212" s="61"/>
      <c r="X1212" s="61"/>
      <c r="Y1212" s="61"/>
      <c r="Z1212" s="61"/>
      <c r="AA1212" s="61"/>
    </row>
    <row r="1213" spans="1:27" x14ac:dyDescent="0.3">
      <c r="A1213" s="61"/>
      <c r="B1213" s="61"/>
      <c r="C1213" s="61"/>
      <c r="D1213" s="61"/>
      <c r="E1213" s="61"/>
      <c r="G1213" s="61"/>
      <c r="H1213" s="61"/>
      <c r="I1213" s="62"/>
      <c r="J1213" s="61"/>
      <c r="K1213" s="61"/>
      <c r="M1213" s="63"/>
      <c r="N1213" s="63"/>
      <c r="O1213" s="63"/>
      <c r="P1213" s="63"/>
      <c r="Q1213" s="63"/>
      <c r="R1213" s="63"/>
      <c r="S1213" s="63"/>
      <c r="T1213" s="63"/>
      <c r="U1213" s="63"/>
      <c r="V1213" s="61"/>
      <c r="W1213" s="61"/>
      <c r="X1213" s="61"/>
      <c r="Y1213" s="61"/>
      <c r="Z1213" s="61"/>
      <c r="AA1213" s="61"/>
    </row>
    <row r="1214" spans="1:27" x14ac:dyDescent="0.3">
      <c r="A1214" s="61"/>
      <c r="B1214" s="61"/>
      <c r="C1214" s="61"/>
      <c r="D1214" s="61"/>
      <c r="E1214" s="61"/>
      <c r="G1214" s="61"/>
      <c r="H1214" s="61"/>
      <c r="I1214" s="62"/>
      <c r="J1214" s="61"/>
      <c r="K1214" s="61"/>
      <c r="M1214" s="63"/>
      <c r="N1214" s="63"/>
      <c r="O1214" s="63"/>
      <c r="P1214" s="63"/>
      <c r="Q1214" s="63"/>
      <c r="R1214" s="63"/>
      <c r="S1214" s="63"/>
      <c r="T1214" s="63"/>
      <c r="U1214" s="63"/>
      <c r="V1214" s="61"/>
      <c r="W1214" s="61"/>
      <c r="X1214" s="61"/>
      <c r="Y1214" s="61"/>
      <c r="Z1214" s="61"/>
      <c r="AA1214" s="61"/>
    </row>
    <row r="1215" spans="1:27" x14ac:dyDescent="0.3">
      <c r="A1215" s="61"/>
      <c r="B1215" s="61"/>
      <c r="C1215" s="61"/>
      <c r="D1215" s="61"/>
      <c r="E1215" s="61"/>
      <c r="G1215" s="61"/>
      <c r="H1215" s="61"/>
      <c r="I1215" s="62"/>
      <c r="J1215" s="61"/>
      <c r="K1215" s="61"/>
      <c r="M1215" s="63"/>
      <c r="N1215" s="63"/>
      <c r="O1215" s="63"/>
      <c r="P1215" s="63"/>
      <c r="Q1215" s="63"/>
      <c r="R1215" s="63"/>
      <c r="S1215" s="63"/>
      <c r="T1215" s="63"/>
      <c r="U1215" s="63"/>
      <c r="V1215" s="61"/>
      <c r="W1215" s="61"/>
      <c r="X1215" s="61"/>
      <c r="Y1215" s="61"/>
      <c r="Z1215" s="61"/>
      <c r="AA1215" s="61"/>
    </row>
    <row r="1216" spans="1:27" x14ac:dyDescent="0.3">
      <c r="A1216" s="61"/>
      <c r="B1216" s="61"/>
      <c r="C1216" s="61"/>
      <c r="D1216" s="61"/>
      <c r="E1216" s="61"/>
      <c r="G1216" s="61"/>
      <c r="H1216" s="61"/>
      <c r="I1216" s="62"/>
      <c r="J1216" s="61"/>
      <c r="K1216" s="61"/>
      <c r="M1216" s="63"/>
      <c r="N1216" s="63"/>
      <c r="O1216" s="63"/>
      <c r="P1216" s="63"/>
      <c r="Q1216" s="63"/>
      <c r="R1216" s="63"/>
      <c r="S1216" s="63"/>
      <c r="T1216" s="63"/>
      <c r="U1216" s="63"/>
      <c r="V1216" s="61"/>
      <c r="W1216" s="61"/>
      <c r="X1216" s="61"/>
      <c r="Y1216" s="61"/>
      <c r="Z1216" s="61"/>
      <c r="AA1216" s="61"/>
    </row>
    <row r="1217" spans="1:27" x14ac:dyDescent="0.3">
      <c r="A1217" s="61"/>
      <c r="B1217" s="61"/>
      <c r="C1217" s="61"/>
      <c r="D1217" s="61"/>
      <c r="E1217" s="61"/>
      <c r="G1217" s="61"/>
      <c r="H1217" s="61"/>
      <c r="I1217" s="62"/>
      <c r="J1217" s="61"/>
      <c r="K1217" s="61"/>
      <c r="M1217" s="63"/>
      <c r="N1217" s="63"/>
      <c r="O1217" s="63"/>
      <c r="P1217" s="63"/>
      <c r="Q1217" s="63"/>
      <c r="R1217" s="63"/>
      <c r="S1217" s="63"/>
      <c r="T1217" s="63"/>
      <c r="U1217" s="63"/>
      <c r="V1217" s="61"/>
      <c r="W1217" s="61"/>
      <c r="X1217" s="61"/>
      <c r="Y1217" s="61"/>
      <c r="Z1217" s="61"/>
      <c r="AA1217" s="61"/>
    </row>
    <row r="1218" spans="1:27" x14ac:dyDescent="0.3">
      <c r="A1218" s="61"/>
      <c r="B1218" s="61"/>
      <c r="C1218" s="61"/>
      <c r="D1218" s="61"/>
      <c r="E1218" s="61"/>
      <c r="G1218" s="61"/>
      <c r="H1218" s="61"/>
      <c r="I1218" s="62"/>
      <c r="J1218" s="61"/>
      <c r="K1218" s="61"/>
      <c r="M1218" s="63"/>
      <c r="N1218" s="63"/>
      <c r="O1218" s="63"/>
      <c r="P1218" s="63"/>
      <c r="Q1218" s="63"/>
      <c r="R1218" s="63"/>
      <c r="S1218" s="63"/>
      <c r="T1218" s="63"/>
      <c r="U1218" s="63"/>
      <c r="V1218" s="61"/>
      <c r="W1218" s="61"/>
      <c r="X1218" s="61"/>
      <c r="Y1218" s="61"/>
      <c r="Z1218" s="61"/>
      <c r="AA1218" s="61"/>
    </row>
    <row r="1219" spans="1:27" x14ac:dyDescent="0.3">
      <c r="A1219" s="61"/>
      <c r="B1219" s="61"/>
      <c r="C1219" s="61"/>
      <c r="D1219" s="61"/>
      <c r="E1219" s="61"/>
      <c r="G1219" s="61"/>
      <c r="H1219" s="61"/>
      <c r="I1219" s="62"/>
      <c r="J1219" s="61"/>
      <c r="K1219" s="61"/>
      <c r="M1219" s="63"/>
      <c r="N1219" s="63"/>
      <c r="O1219" s="63"/>
      <c r="P1219" s="63"/>
      <c r="Q1219" s="63"/>
      <c r="R1219" s="63"/>
      <c r="S1219" s="63"/>
      <c r="T1219" s="63"/>
      <c r="U1219" s="63"/>
      <c r="V1219" s="61"/>
      <c r="W1219" s="61"/>
      <c r="X1219" s="61"/>
      <c r="Y1219" s="61"/>
      <c r="Z1219" s="61"/>
      <c r="AA1219" s="61"/>
    </row>
    <row r="1220" spans="1:27" x14ac:dyDescent="0.3">
      <c r="A1220" s="61"/>
      <c r="B1220" s="61"/>
      <c r="C1220" s="61"/>
      <c r="D1220" s="61"/>
      <c r="E1220" s="61"/>
      <c r="G1220" s="61"/>
      <c r="H1220" s="61"/>
      <c r="I1220" s="62"/>
      <c r="J1220" s="61"/>
      <c r="K1220" s="61"/>
      <c r="M1220" s="63"/>
      <c r="N1220" s="63"/>
      <c r="O1220" s="63"/>
      <c r="P1220" s="63"/>
      <c r="Q1220" s="63"/>
      <c r="R1220" s="63"/>
      <c r="S1220" s="63"/>
      <c r="T1220" s="63"/>
      <c r="U1220" s="63"/>
      <c r="V1220" s="61"/>
      <c r="W1220" s="61"/>
      <c r="X1220" s="61"/>
      <c r="Y1220" s="61"/>
      <c r="Z1220" s="61"/>
      <c r="AA1220" s="61"/>
    </row>
    <row r="1221" spans="1:27" x14ac:dyDescent="0.3">
      <c r="A1221" s="61"/>
      <c r="B1221" s="61"/>
      <c r="C1221" s="61"/>
      <c r="D1221" s="61"/>
      <c r="E1221" s="61"/>
      <c r="G1221" s="61"/>
      <c r="H1221" s="61"/>
      <c r="I1221" s="62"/>
      <c r="J1221" s="61"/>
      <c r="K1221" s="61"/>
      <c r="M1221" s="63"/>
      <c r="N1221" s="63"/>
      <c r="O1221" s="63"/>
      <c r="P1221" s="63"/>
      <c r="Q1221" s="63"/>
      <c r="R1221" s="63"/>
      <c r="S1221" s="63"/>
      <c r="T1221" s="63"/>
      <c r="U1221" s="63"/>
      <c r="V1221" s="61"/>
      <c r="W1221" s="61"/>
      <c r="X1221" s="61"/>
      <c r="Y1221" s="61"/>
      <c r="Z1221" s="61"/>
      <c r="AA1221" s="61"/>
    </row>
    <row r="1222" spans="1:27" x14ac:dyDescent="0.3">
      <c r="A1222" s="61"/>
      <c r="B1222" s="61"/>
      <c r="C1222" s="61"/>
      <c r="D1222" s="61"/>
      <c r="E1222" s="61"/>
      <c r="G1222" s="61"/>
      <c r="H1222" s="61"/>
      <c r="I1222" s="62"/>
      <c r="J1222" s="61"/>
      <c r="K1222" s="61"/>
      <c r="M1222" s="63"/>
      <c r="N1222" s="63"/>
      <c r="O1222" s="63"/>
      <c r="P1222" s="63"/>
      <c r="Q1222" s="63"/>
      <c r="R1222" s="63"/>
      <c r="S1222" s="63"/>
      <c r="T1222" s="63"/>
      <c r="U1222" s="63"/>
      <c r="V1222" s="61"/>
      <c r="W1222" s="61"/>
      <c r="X1222" s="61"/>
      <c r="Y1222" s="61"/>
      <c r="Z1222" s="61"/>
      <c r="AA1222" s="61"/>
    </row>
    <row r="1223" spans="1:27" x14ac:dyDescent="0.3">
      <c r="A1223" s="61"/>
      <c r="B1223" s="61"/>
      <c r="C1223" s="61"/>
      <c r="D1223" s="61"/>
      <c r="E1223" s="61"/>
      <c r="G1223" s="61"/>
      <c r="H1223" s="61"/>
      <c r="I1223" s="62"/>
      <c r="J1223" s="61"/>
      <c r="K1223" s="61"/>
      <c r="M1223" s="63"/>
      <c r="N1223" s="63"/>
      <c r="O1223" s="63"/>
      <c r="P1223" s="63"/>
      <c r="Q1223" s="63"/>
      <c r="R1223" s="63"/>
      <c r="S1223" s="63"/>
      <c r="T1223" s="63"/>
      <c r="U1223" s="63"/>
      <c r="V1223" s="61"/>
      <c r="W1223" s="61"/>
      <c r="X1223" s="61"/>
      <c r="Y1223" s="61"/>
      <c r="Z1223" s="61"/>
      <c r="AA1223" s="61"/>
    </row>
    <row r="1224" spans="1:27" x14ac:dyDescent="0.3">
      <c r="A1224" s="61"/>
      <c r="B1224" s="61"/>
      <c r="C1224" s="61"/>
      <c r="D1224" s="61"/>
      <c r="E1224" s="61"/>
      <c r="G1224" s="61"/>
      <c r="H1224" s="61"/>
      <c r="I1224" s="62"/>
      <c r="J1224" s="61"/>
      <c r="K1224" s="61"/>
      <c r="M1224" s="63"/>
      <c r="N1224" s="63"/>
      <c r="O1224" s="63"/>
      <c r="P1224" s="63"/>
      <c r="Q1224" s="63"/>
      <c r="R1224" s="63"/>
      <c r="S1224" s="63"/>
      <c r="T1224" s="63"/>
      <c r="U1224" s="63"/>
      <c r="V1224" s="61"/>
      <c r="W1224" s="61"/>
      <c r="X1224" s="61"/>
      <c r="Y1224" s="61"/>
      <c r="Z1224" s="61"/>
      <c r="AA1224" s="61"/>
    </row>
    <row r="1225" spans="1:27" x14ac:dyDescent="0.3">
      <c r="A1225" s="61"/>
      <c r="B1225" s="61"/>
      <c r="C1225" s="61"/>
      <c r="D1225" s="61"/>
      <c r="E1225" s="61"/>
      <c r="G1225" s="61"/>
      <c r="H1225" s="61"/>
      <c r="I1225" s="62"/>
      <c r="J1225" s="61"/>
      <c r="K1225" s="61"/>
      <c r="M1225" s="63"/>
      <c r="N1225" s="63"/>
      <c r="O1225" s="63"/>
      <c r="P1225" s="63"/>
      <c r="Q1225" s="63"/>
      <c r="R1225" s="63"/>
      <c r="S1225" s="63"/>
      <c r="T1225" s="63"/>
      <c r="U1225" s="63"/>
      <c r="V1225" s="61"/>
      <c r="W1225" s="61"/>
      <c r="X1225" s="61"/>
      <c r="Y1225" s="61"/>
      <c r="Z1225" s="61"/>
      <c r="AA1225" s="61"/>
    </row>
    <row r="1226" spans="1:27" x14ac:dyDescent="0.3">
      <c r="A1226" s="61"/>
      <c r="B1226" s="61"/>
      <c r="C1226" s="61"/>
      <c r="D1226" s="61"/>
      <c r="E1226" s="61"/>
      <c r="G1226" s="61"/>
      <c r="H1226" s="61"/>
      <c r="I1226" s="62"/>
      <c r="J1226" s="61"/>
      <c r="K1226" s="61"/>
      <c r="M1226" s="63"/>
      <c r="N1226" s="63"/>
      <c r="O1226" s="63"/>
      <c r="P1226" s="63"/>
      <c r="Q1226" s="63"/>
      <c r="R1226" s="63"/>
      <c r="S1226" s="63"/>
      <c r="T1226" s="63"/>
      <c r="U1226" s="63"/>
      <c r="V1226" s="61"/>
      <c r="W1226" s="61"/>
      <c r="X1226" s="61"/>
      <c r="Y1226" s="61"/>
      <c r="Z1226" s="61"/>
      <c r="AA1226" s="61"/>
    </row>
    <row r="1227" spans="1:27" x14ac:dyDescent="0.3">
      <c r="A1227" s="61"/>
      <c r="B1227" s="61"/>
      <c r="C1227" s="61"/>
      <c r="D1227" s="61"/>
      <c r="E1227" s="61"/>
      <c r="G1227" s="61"/>
      <c r="H1227" s="61"/>
      <c r="I1227" s="62"/>
      <c r="J1227" s="61"/>
      <c r="K1227" s="61"/>
      <c r="M1227" s="63"/>
      <c r="N1227" s="63"/>
      <c r="O1227" s="63"/>
      <c r="P1227" s="63"/>
      <c r="Q1227" s="63"/>
      <c r="R1227" s="63"/>
      <c r="S1227" s="63"/>
      <c r="T1227" s="63"/>
      <c r="U1227" s="63"/>
      <c r="V1227" s="61"/>
      <c r="W1227" s="61"/>
      <c r="X1227" s="61"/>
      <c r="Y1227" s="61"/>
      <c r="Z1227" s="61"/>
      <c r="AA1227" s="61"/>
    </row>
    <row r="1228" spans="1:27" x14ac:dyDescent="0.3">
      <c r="A1228" s="61"/>
      <c r="B1228" s="61"/>
      <c r="C1228" s="61"/>
      <c r="D1228" s="61"/>
      <c r="E1228" s="61"/>
      <c r="G1228" s="61"/>
      <c r="H1228" s="61"/>
      <c r="I1228" s="62"/>
      <c r="J1228" s="61"/>
      <c r="K1228" s="61"/>
      <c r="M1228" s="63"/>
      <c r="N1228" s="63"/>
      <c r="O1228" s="63"/>
      <c r="P1228" s="63"/>
      <c r="Q1228" s="63"/>
      <c r="R1228" s="63"/>
      <c r="S1228" s="63"/>
      <c r="T1228" s="63"/>
      <c r="U1228" s="63"/>
      <c r="V1228" s="61"/>
      <c r="W1228" s="61"/>
      <c r="X1228" s="61"/>
      <c r="Y1228" s="61"/>
      <c r="Z1228" s="61"/>
      <c r="AA1228" s="61"/>
    </row>
    <row r="1229" spans="1:27" x14ac:dyDescent="0.3">
      <c r="A1229" s="61"/>
      <c r="B1229" s="61"/>
      <c r="C1229" s="61"/>
      <c r="D1229" s="61"/>
      <c r="E1229" s="61"/>
      <c r="G1229" s="61"/>
      <c r="H1229" s="61"/>
      <c r="I1229" s="62"/>
      <c r="J1229" s="61"/>
      <c r="K1229" s="61"/>
      <c r="M1229" s="63"/>
      <c r="N1229" s="63"/>
      <c r="O1229" s="63"/>
      <c r="P1229" s="63"/>
      <c r="Q1229" s="63"/>
      <c r="R1229" s="63"/>
      <c r="S1229" s="63"/>
      <c r="T1229" s="63"/>
      <c r="U1229" s="63"/>
      <c r="V1229" s="61"/>
      <c r="W1229" s="61"/>
      <c r="X1229" s="61"/>
      <c r="Y1229" s="61"/>
      <c r="Z1229" s="61"/>
      <c r="AA1229" s="61"/>
    </row>
    <row r="1230" spans="1:27" x14ac:dyDescent="0.3">
      <c r="A1230" s="61"/>
      <c r="B1230" s="61"/>
      <c r="C1230" s="61"/>
      <c r="D1230" s="61"/>
      <c r="E1230" s="61"/>
      <c r="G1230" s="61"/>
      <c r="H1230" s="61"/>
      <c r="I1230" s="62"/>
      <c r="J1230" s="61"/>
      <c r="K1230" s="61"/>
      <c r="M1230" s="63"/>
      <c r="N1230" s="63"/>
      <c r="O1230" s="63"/>
      <c r="P1230" s="63"/>
      <c r="Q1230" s="63"/>
      <c r="R1230" s="63"/>
      <c r="S1230" s="63"/>
      <c r="T1230" s="63"/>
      <c r="U1230" s="63"/>
      <c r="V1230" s="61"/>
      <c r="W1230" s="61"/>
      <c r="X1230" s="61"/>
      <c r="Y1230" s="61"/>
      <c r="Z1230" s="61"/>
      <c r="AA1230" s="61"/>
    </row>
    <row r="1231" spans="1:27" x14ac:dyDescent="0.3">
      <c r="A1231" s="61"/>
      <c r="B1231" s="61"/>
      <c r="C1231" s="61"/>
      <c r="D1231" s="61"/>
      <c r="E1231" s="61"/>
      <c r="G1231" s="61"/>
      <c r="H1231" s="61"/>
      <c r="I1231" s="62"/>
      <c r="J1231" s="61"/>
      <c r="K1231" s="61"/>
      <c r="M1231" s="63"/>
      <c r="N1231" s="63"/>
      <c r="O1231" s="63"/>
      <c r="P1231" s="63"/>
      <c r="Q1231" s="63"/>
      <c r="R1231" s="63"/>
      <c r="S1231" s="63"/>
      <c r="T1231" s="63"/>
      <c r="U1231" s="63"/>
      <c r="V1231" s="61"/>
      <c r="W1231" s="61"/>
      <c r="X1231" s="61"/>
      <c r="Y1231" s="61"/>
      <c r="Z1231" s="61"/>
      <c r="AA1231" s="61"/>
    </row>
    <row r="1232" spans="1:27" x14ac:dyDescent="0.3">
      <c r="A1232" s="61"/>
      <c r="B1232" s="61"/>
      <c r="C1232" s="61"/>
      <c r="D1232" s="61"/>
      <c r="E1232" s="61"/>
      <c r="G1232" s="61"/>
      <c r="H1232" s="61"/>
      <c r="I1232" s="62"/>
      <c r="J1232" s="61"/>
      <c r="K1232" s="61"/>
      <c r="M1232" s="63"/>
      <c r="N1232" s="63"/>
      <c r="O1232" s="63"/>
      <c r="P1232" s="63"/>
      <c r="Q1232" s="63"/>
      <c r="R1232" s="63"/>
      <c r="S1232" s="63"/>
      <c r="T1232" s="63"/>
      <c r="U1232" s="63"/>
      <c r="V1232" s="61"/>
      <c r="W1232" s="61"/>
      <c r="X1232" s="61"/>
      <c r="Y1232" s="61"/>
      <c r="Z1232" s="61"/>
      <c r="AA1232" s="61"/>
    </row>
    <row r="1233" spans="1:27" x14ac:dyDescent="0.3">
      <c r="A1233" s="61"/>
      <c r="B1233" s="61"/>
      <c r="C1233" s="61"/>
      <c r="D1233" s="61"/>
      <c r="E1233" s="61"/>
      <c r="G1233" s="61"/>
      <c r="H1233" s="61"/>
      <c r="I1233" s="62"/>
      <c r="J1233" s="61"/>
      <c r="K1233" s="61"/>
      <c r="M1233" s="63"/>
      <c r="N1233" s="63"/>
      <c r="O1233" s="63"/>
      <c r="P1233" s="63"/>
      <c r="Q1233" s="63"/>
      <c r="R1233" s="63"/>
      <c r="S1233" s="63"/>
      <c r="T1233" s="63"/>
      <c r="U1233" s="63"/>
      <c r="V1233" s="61"/>
      <c r="W1233" s="61"/>
      <c r="X1233" s="61"/>
      <c r="Y1233" s="61"/>
      <c r="Z1233" s="61"/>
      <c r="AA1233" s="61"/>
    </row>
    <row r="1234" spans="1:27" x14ac:dyDescent="0.3">
      <c r="A1234" s="61"/>
      <c r="B1234" s="61"/>
      <c r="C1234" s="61"/>
      <c r="D1234" s="61"/>
      <c r="E1234" s="61"/>
      <c r="G1234" s="61"/>
      <c r="H1234" s="61"/>
      <c r="I1234" s="62"/>
      <c r="J1234" s="61"/>
      <c r="K1234" s="61"/>
      <c r="M1234" s="63"/>
      <c r="N1234" s="63"/>
      <c r="O1234" s="63"/>
      <c r="P1234" s="63"/>
      <c r="Q1234" s="63"/>
      <c r="R1234" s="63"/>
      <c r="S1234" s="63"/>
      <c r="T1234" s="63"/>
      <c r="U1234" s="63"/>
      <c r="V1234" s="61"/>
      <c r="W1234" s="61"/>
      <c r="X1234" s="61"/>
      <c r="Y1234" s="61"/>
      <c r="Z1234" s="61"/>
      <c r="AA1234" s="61"/>
    </row>
    <row r="1235" spans="1:27" x14ac:dyDescent="0.3">
      <c r="A1235" s="61"/>
      <c r="B1235" s="61"/>
      <c r="C1235" s="61"/>
      <c r="D1235" s="61"/>
      <c r="E1235" s="61"/>
      <c r="G1235" s="61"/>
      <c r="H1235" s="61"/>
      <c r="I1235" s="62"/>
      <c r="J1235" s="61"/>
      <c r="K1235" s="61"/>
      <c r="M1235" s="63"/>
      <c r="N1235" s="63"/>
      <c r="O1235" s="63"/>
      <c r="P1235" s="63"/>
      <c r="Q1235" s="63"/>
      <c r="R1235" s="63"/>
      <c r="S1235" s="63"/>
      <c r="T1235" s="63"/>
      <c r="U1235" s="63"/>
      <c r="V1235" s="61"/>
      <c r="W1235" s="61"/>
      <c r="X1235" s="61"/>
      <c r="Y1235" s="61"/>
      <c r="Z1235" s="61"/>
      <c r="AA1235" s="61"/>
    </row>
    <row r="1236" spans="1:27" x14ac:dyDescent="0.3">
      <c r="A1236" s="61"/>
      <c r="B1236" s="61"/>
      <c r="C1236" s="61"/>
      <c r="D1236" s="61"/>
      <c r="E1236" s="61"/>
      <c r="G1236" s="61"/>
      <c r="H1236" s="61"/>
      <c r="I1236" s="62"/>
      <c r="J1236" s="61"/>
      <c r="K1236" s="61"/>
      <c r="M1236" s="63"/>
      <c r="N1236" s="63"/>
      <c r="O1236" s="63"/>
      <c r="P1236" s="63"/>
      <c r="Q1236" s="63"/>
      <c r="R1236" s="63"/>
      <c r="S1236" s="63"/>
      <c r="T1236" s="63"/>
      <c r="U1236" s="63"/>
      <c r="V1236" s="61"/>
      <c r="W1236" s="61"/>
      <c r="X1236" s="61"/>
      <c r="Y1236" s="61"/>
      <c r="Z1236" s="61"/>
      <c r="AA1236" s="61"/>
    </row>
    <row r="1237" spans="1:27" x14ac:dyDescent="0.3">
      <c r="A1237" s="61"/>
      <c r="B1237" s="61"/>
      <c r="C1237" s="61"/>
      <c r="D1237" s="61"/>
      <c r="E1237" s="61"/>
      <c r="G1237" s="61"/>
      <c r="H1237" s="61"/>
      <c r="I1237" s="62"/>
      <c r="J1237" s="61"/>
      <c r="K1237" s="61"/>
      <c r="M1237" s="63"/>
      <c r="N1237" s="63"/>
      <c r="O1237" s="63"/>
      <c r="P1237" s="63"/>
      <c r="Q1237" s="63"/>
      <c r="R1237" s="63"/>
      <c r="S1237" s="63"/>
      <c r="T1237" s="63"/>
      <c r="U1237" s="63"/>
      <c r="V1237" s="61"/>
      <c r="W1237" s="61"/>
      <c r="X1237" s="61"/>
      <c r="Y1237" s="61"/>
      <c r="Z1237" s="61"/>
      <c r="AA1237" s="61"/>
    </row>
    <row r="1238" spans="1:27" x14ac:dyDescent="0.3">
      <c r="A1238" s="61"/>
      <c r="B1238" s="61"/>
      <c r="C1238" s="61"/>
      <c r="D1238" s="61"/>
      <c r="E1238" s="61"/>
      <c r="G1238" s="61"/>
      <c r="H1238" s="61"/>
      <c r="I1238" s="62"/>
      <c r="J1238" s="61"/>
      <c r="K1238" s="61"/>
      <c r="M1238" s="63"/>
      <c r="N1238" s="63"/>
      <c r="O1238" s="63"/>
      <c r="P1238" s="63"/>
      <c r="Q1238" s="63"/>
      <c r="R1238" s="63"/>
      <c r="S1238" s="63"/>
      <c r="T1238" s="63"/>
      <c r="U1238" s="63"/>
      <c r="V1238" s="61"/>
      <c r="W1238" s="61"/>
      <c r="X1238" s="61"/>
      <c r="Y1238" s="61"/>
      <c r="Z1238" s="61"/>
      <c r="AA1238" s="61"/>
    </row>
    <row r="1239" spans="1:27" x14ac:dyDescent="0.3">
      <c r="A1239" s="61"/>
      <c r="B1239" s="61"/>
      <c r="C1239" s="61"/>
      <c r="D1239" s="61"/>
      <c r="E1239" s="61"/>
      <c r="G1239" s="61"/>
      <c r="H1239" s="61"/>
      <c r="I1239" s="62"/>
      <c r="J1239" s="61"/>
      <c r="K1239" s="61"/>
      <c r="M1239" s="63"/>
      <c r="N1239" s="63"/>
      <c r="O1239" s="63"/>
      <c r="P1239" s="63"/>
      <c r="Q1239" s="63"/>
      <c r="R1239" s="63"/>
      <c r="S1239" s="63"/>
      <c r="T1239" s="63"/>
      <c r="U1239" s="63"/>
      <c r="V1239" s="61"/>
      <c r="W1239" s="61"/>
      <c r="X1239" s="61"/>
      <c r="Y1239" s="61"/>
      <c r="Z1239" s="61"/>
      <c r="AA1239" s="61"/>
    </row>
    <row r="1240" spans="1:27" x14ac:dyDescent="0.3">
      <c r="A1240" s="61"/>
      <c r="B1240" s="61"/>
      <c r="C1240" s="61"/>
      <c r="D1240" s="61"/>
      <c r="E1240" s="61"/>
      <c r="G1240" s="61"/>
      <c r="H1240" s="61"/>
      <c r="I1240" s="62"/>
      <c r="J1240" s="61"/>
      <c r="K1240" s="61"/>
      <c r="M1240" s="63"/>
      <c r="N1240" s="63"/>
      <c r="O1240" s="63"/>
      <c r="P1240" s="63"/>
      <c r="Q1240" s="63"/>
      <c r="R1240" s="63"/>
      <c r="S1240" s="63"/>
      <c r="T1240" s="63"/>
      <c r="U1240" s="63"/>
      <c r="V1240" s="61"/>
      <c r="W1240" s="61"/>
      <c r="X1240" s="61"/>
      <c r="Y1240" s="61"/>
      <c r="Z1240" s="61"/>
      <c r="AA1240" s="61"/>
    </row>
    <row r="1241" spans="1:27" x14ac:dyDescent="0.3">
      <c r="A1241" s="61"/>
      <c r="B1241" s="61"/>
      <c r="C1241" s="61"/>
      <c r="D1241" s="61"/>
      <c r="E1241" s="61"/>
      <c r="G1241" s="61"/>
      <c r="H1241" s="61"/>
      <c r="I1241" s="62"/>
      <c r="J1241" s="61"/>
      <c r="K1241" s="61"/>
      <c r="M1241" s="63"/>
      <c r="N1241" s="63"/>
      <c r="O1241" s="63"/>
      <c r="P1241" s="63"/>
      <c r="Q1241" s="63"/>
      <c r="R1241" s="63"/>
      <c r="S1241" s="63"/>
      <c r="T1241" s="63"/>
      <c r="U1241" s="63"/>
      <c r="V1241" s="61"/>
      <c r="W1241" s="61"/>
      <c r="X1241" s="61"/>
      <c r="Y1241" s="61"/>
      <c r="Z1241" s="61"/>
      <c r="AA1241" s="61"/>
    </row>
    <row r="1242" spans="1:27" x14ac:dyDescent="0.3">
      <c r="A1242" s="61"/>
      <c r="B1242" s="61"/>
      <c r="C1242" s="61"/>
      <c r="D1242" s="61"/>
      <c r="E1242" s="61"/>
      <c r="G1242" s="61"/>
      <c r="H1242" s="61"/>
      <c r="I1242" s="62"/>
      <c r="J1242" s="61"/>
      <c r="K1242" s="61"/>
      <c r="M1242" s="63"/>
      <c r="N1242" s="63"/>
      <c r="O1242" s="63"/>
      <c r="P1242" s="63"/>
      <c r="Q1242" s="63"/>
      <c r="R1242" s="63"/>
      <c r="S1242" s="63"/>
      <c r="T1242" s="63"/>
      <c r="U1242" s="63"/>
      <c r="V1242" s="61"/>
      <c r="W1242" s="61"/>
      <c r="X1242" s="61"/>
      <c r="Y1242" s="61"/>
      <c r="Z1242" s="61"/>
      <c r="AA1242" s="61"/>
    </row>
    <row r="1243" spans="1:27" x14ac:dyDescent="0.3">
      <c r="A1243" s="61"/>
      <c r="B1243" s="61"/>
      <c r="C1243" s="61"/>
      <c r="D1243" s="61"/>
      <c r="E1243" s="61"/>
      <c r="G1243" s="61"/>
      <c r="H1243" s="61"/>
      <c r="I1243" s="62"/>
      <c r="J1243" s="61"/>
      <c r="K1243" s="61"/>
      <c r="M1243" s="63"/>
      <c r="N1243" s="63"/>
      <c r="O1243" s="63"/>
      <c r="P1243" s="63"/>
      <c r="Q1243" s="63"/>
      <c r="R1243" s="63"/>
      <c r="S1243" s="63"/>
      <c r="T1243" s="63"/>
      <c r="U1243" s="63"/>
      <c r="V1243" s="61"/>
      <c r="W1243" s="61"/>
      <c r="X1243" s="61"/>
      <c r="Y1243" s="61"/>
      <c r="Z1243" s="61"/>
      <c r="AA1243" s="61"/>
    </row>
    <row r="1244" spans="1:27" x14ac:dyDescent="0.3">
      <c r="A1244" s="61"/>
      <c r="B1244" s="61"/>
      <c r="C1244" s="61"/>
      <c r="D1244" s="61"/>
      <c r="E1244" s="61"/>
      <c r="G1244" s="61"/>
      <c r="H1244" s="61"/>
      <c r="I1244" s="62"/>
      <c r="J1244" s="61"/>
      <c r="K1244" s="61"/>
      <c r="M1244" s="63"/>
      <c r="N1244" s="63"/>
      <c r="O1244" s="63"/>
      <c r="P1244" s="63"/>
      <c r="Q1244" s="63"/>
      <c r="R1244" s="63"/>
      <c r="S1244" s="63"/>
      <c r="T1244" s="63"/>
      <c r="U1244" s="63"/>
      <c r="V1244" s="61"/>
      <c r="W1244" s="61"/>
      <c r="X1244" s="61"/>
      <c r="Y1244" s="61"/>
      <c r="Z1244" s="61"/>
      <c r="AA1244" s="61"/>
    </row>
    <row r="1245" spans="1:27" x14ac:dyDescent="0.3">
      <c r="A1245" s="61"/>
      <c r="B1245" s="61"/>
      <c r="C1245" s="61"/>
      <c r="D1245" s="61"/>
      <c r="E1245" s="61"/>
      <c r="G1245" s="61"/>
      <c r="H1245" s="61"/>
      <c r="I1245" s="62"/>
      <c r="J1245" s="61"/>
      <c r="K1245" s="61"/>
      <c r="M1245" s="63"/>
      <c r="N1245" s="63"/>
      <c r="O1245" s="63"/>
      <c r="P1245" s="63"/>
      <c r="Q1245" s="63"/>
      <c r="R1245" s="63"/>
      <c r="S1245" s="63"/>
      <c r="T1245" s="63"/>
      <c r="U1245" s="63"/>
      <c r="V1245" s="61"/>
      <c r="W1245" s="61"/>
      <c r="X1245" s="61"/>
      <c r="Y1245" s="61"/>
      <c r="Z1245" s="61"/>
      <c r="AA1245" s="61"/>
    </row>
    <row r="1246" spans="1:27" x14ac:dyDescent="0.3">
      <c r="A1246" s="61"/>
      <c r="B1246" s="61"/>
      <c r="C1246" s="61"/>
      <c r="D1246" s="61"/>
      <c r="E1246" s="61"/>
      <c r="G1246" s="61"/>
      <c r="H1246" s="61"/>
      <c r="I1246" s="62"/>
      <c r="J1246" s="61"/>
      <c r="K1246" s="61"/>
      <c r="M1246" s="63"/>
      <c r="N1246" s="63"/>
      <c r="O1246" s="63"/>
      <c r="P1246" s="63"/>
      <c r="Q1246" s="63"/>
      <c r="R1246" s="63"/>
      <c r="S1246" s="63"/>
      <c r="T1246" s="63"/>
      <c r="U1246" s="63"/>
      <c r="V1246" s="61"/>
      <c r="W1246" s="61"/>
      <c r="X1246" s="61"/>
      <c r="Y1246" s="61"/>
      <c r="Z1246" s="61"/>
      <c r="AA1246" s="61"/>
    </row>
    <row r="1247" spans="1:27" x14ac:dyDescent="0.3">
      <c r="A1247" s="61"/>
      <c r="B1247" s="61"/>
      <c r="C1247" s="61"/>
      <c r="D1247" s="61"/>
      <c r="E1247" s="61"/>
      <c r="G1247" s="61"/>
      <c r="H1247" s="61"/>
      <c r="I1247" s="62"/>
      <c r="J1247" s="61"/>
      <c r="K1247" s="61"/>
      <c r="M1247" s="63"/>
      <c r="N1247" s="63"/>
      <c r="O1247" s="63"/>
      <c r="P1247" s="63"/>
      <c r="Q1247" s="63"/>
      <c r="R1247" s="63"/>
      <c r="S1247" s="63"/>
      <c r="T1247" s="63"/>
      <c r="U1247" s="63"/>
      <c r="V1247" s="61"/>
      <c r="W1247" s="61"/>
      <c r="X1247" s="61"/>
      <c r="Y1247" s="61"/>
      <c r="Z1247" s="61"/>
      <c r="AA1247" s="61"/>
    </row>
    <row r="1248" spans="1:27" x14ac:dyDescent="0.3">
      <c r="A1248" s="61"/>
      <c r="B1248" s="61"/>
      <c r="C1248" s="61"/>
      <c r="D1248" s="61"/>
      <c r="E1248" s="61"/>
      <c r="G1248" s="61"/>
      <c r="H1248" s="61"/>
      <c r="I1248" s="62"/>
      <c r="J1248" s="61"/>
      <c r="K1248" s="61"/>
      <c r="M1248" s="63"/>
      <c r="N1248" s="63"/>
      <c r="O1248" s="63"/>
      <c r="P1248" s="63"/>
      <c r="Q1248" s="63"/>
      <c r="R1248" s="63"/>
      <c r="S1248" s="63"/>
      <c r="T1248" s="63"/>
      <c r="U1248" s="63"/>
      <c r="V1248" s="61"/>
      <c r="W1248" s="61"/>
      <c r="X1248" s="61"/>
      <c r="Y1248" s="61"/>
      <c r="Z1248" s="61"/>
      <c r="AA1248" s="61"/>
    </row>
    <row r="1249" spans="1:27" x14ac:dyDescent="0.3">
      <c r="A1249" s="61"/>
      <c r="B1249" s="61"/>
      <c r="C1249" s="61"/>
      <c r="D1249" s="61"/>
      <c r="E1249" s="61"/>
      <c r="G1249" s="61"/>
      <c r="H1249" s="61"/>
      <c r="I1249" s="62"/>
      <c r="J1249" s="61"/>
      <c r="K1249" s="61"/>
      <c r="M1249" s="63"/>
      <c r="N1249" s="63"/>
      <c r="O1249" s="63"/>
      <c r="P1249" s="63"/>
      <c r="Q1249" s="63"/>
      <c r="R1249" s="63"/>
      <c r="S1249" s="63"/>
      <c r="T1249" s="63"/>
      <c r="U1249" s="63"/>
      <c r="V1249" s="61"/>
      <c r="W1249" s="61"/>
      <c r="X1249" s="61"/>
      <c r="Y1249" s="61"/>
      <c r="Z1249" s="61"/>
      <c r="AA1249" s="61"/>
    </row>
    <row r="1250" spans="1:27" x14ac:dyDescent="0.3">
      <c r="A1250" s="61"/>
      <c r="B1250" s="61"/>
      <c r="C1250" s="61"/>
      <c r="D1250" s="61"/>
      <c r="E1250" s="61"/>
      <c r="G1250" s="61"/>
      <c r="H1250" s="61"/>
      <c r="I1250" s="62"/>
      <c r="J1250" s="61"/>
      <c r="K1250" s="61"/>
      <c r="M1250" s="63"/>
      <c r="N1250" s="63"/>
      <c r="O1250" s="63"/>
      <c r="P1250" s="63"/>
      <c r="Q1250" s="63"/>
      <c r="R1250" s="63"/>
      <c r="S1250" s="63"/>
      <c r="T1250" s="63"/>
      <c r="U1250" s="63"/>
      <c r="V1250" s="61"/>
      <c r="W1250" s="61"/>
      <c r="X1250" s="61"/>
      <c r="Y1250" s="61"/>
      <c r="Z1250" s="61"/>
      <c r="AA1250" s="61"/>
    </row>
    <row r="1251" spans="1:27" x14ac:dyDescent="0.3">
      <c r="A1251" s="61"/>
      <c r="B1251" s="61"/>
      <c r="C1251" s="61"/>
      <c r="D1251" s="61"/>
      <c r="E1251" s="61"/>
      <c r="G1251" s="61"/>
      <c r="H1251" s="61"/>
      <c r="I1251" s="62"/>
      <c r="J1251" s="61"/>
      <c r="K1251" s="61"/>
      <c r="M1251" s="63"/>
      <c r="N1251" s="63"/>
      <c r="O1251" s="63"/>
      <c r="P1251" s="63"/>
      <c r="Q1251" s="63"/>
      <c r="R1251" s="63"/>
      <c r="S1251" s="63"/>
      <c r="T1251" s="63"/>
      <c r="U1251" s="63"/>
      <c r="V1251" s="61"/>
      <c r="W1251" s="61"/>
      <c r="X1251" s="61"/>
      <c r="Y1251" s="61"/>
      <c r="Z1251" s="61"/>
      <c r="AA1251" s="61"/>
    </row>
    <row r="1252" spans="1:27" x14ac:dyDescent="0.3">
      <c r="A1252" s="61"/>
      <c r="B1252" s="61"/>
      <c r="C1252" s="61"/>
      <c r="D1252" s="61"/>
      <c r="E1252" s="61"/>
      <c r="G1252" s="61"/>
      <c r="H1252" s="61"/>
      <c r="I1252" s="62"/>
      <c r="J1252" s="61"/>
      <c r="K1252" s="61"/>
      <c r="M1252" s="63"/>
      <c r="N1252" s="63"/>
      <c r="O1252" s="63"/>
      <c r="P1252" s="63"/>
      <c r="Q1252" s="63"/>
      <c r="R1252" s="63"/>
      <c r="S1252" s="63"/>
      <c r="T1252" s="63"/>
      <c r="U1252" s="63"/>
      <c r="V1252" s="61"/>
      <c r="W1252" s="61"/>
      <c r="X1252" s="61"/>
      <c r="Y1252" s="61"/>
      <c r="Z1252" s="61"/>
      <c r="AA1252" s="61"/>
    </row>
    <row r="1253" spans="1:27" x14ac:dyDescent="0.3">
      <c r="A1253" s="61"/>
      <c r="B1253" s="61"/>
      <c r="C1253" s="61"/>
      <c r="D1253" s="61"/>
      <c r="E1253" s="61"/>
      <c r="G1253" s="61"/>
      <c r="H1253" s="61"/>
      <c r="I1253" s="62"/>
      <c r="J1253" s="61"/>
      <c r="K1253" s="61"/>
      <c r="M1253" s="63"/>
      <c r="N1253" s="63"/>
      <c r="O1253" s="63"/>
      <c r="P1253" s="63"/>
      <c r="Q1253" s="63"/>
      <c r="R1253" s="63"/>
      <c r="S1253" s="63"/>
      <c r="T1253" s="63"/>
      <c r="U1253" s="63"/>
      <c r="V1253" s="61"/>
      <c r="W1253" s="61"/>
      <c r="X1253" s="61"/>
      <c r="Y1253" s="61"/>
      <c r="Z1253" s="61"/>
      <c r="AA1253" s="61"/>
    </row>
    <row r="1254" spans="1:27" x14ac:dyDescent="0.3">
      <c r="A1254" s="61"/>
      <c r="B1254" s="61"/>
      <c r="C1254" s="61"/>
      <c r="D1254" s="61"/>
      <c r="E1254" s="61"/>
      <c r="G1254" s="61"/>
      <c r="H1254" s="61"/>
      <c r="I1254" s="62"/>
      <c r="J1254" s="61"/>
      <c r="K1254" s="61"/>
      <c r="M1254" s="63"/>
      <c r="N1254" s="63"/>
      <c r="O1254" s="63"/>
      <c r="P1254" s="63"/>
      <c r="Q1254" s="63"/>
      <c r="R1254" s="63"/>
      <c r="S1254" s="63"/>
      <c r="T1254" s="63"/>
      <c r="U1254" s="63"/>
      <c r="V1254" s="61"/>
      <c r="W1254" s="61"/>
      <c r="X1254" s="61"/>
      <c r="Y1254" s="61"/>
      <c r="Z1254" s="61"/>
      <c r="AA1254" s="61"/>
    </row>
  </sheetData>
  <autoFilter ref="A1:AE1801"/>
  <sortState ref="A2:AA3169">
    <sortCondition ref="G1"/>
  </sortState>
  <phoneticPr fontId="3" type="noConversion"/>
  <conditionalFormatting sqref="I1">
    <cfRule type="cellIs" dxfId="5068" priority="30238" operator="equal">
      <formula>"금"</formula>
    </cfRule>
    <cfRule type="containsText" dxfId="5067" priority="30239" operator="containsText" text="금, 토, 일">
      <formula>NOT(ISERROR(SEARCH("금, 토, 일",I1)))</formula>
    </cfRule>
    <cfRule type="cellIs" dxfId="5066" priority="30241" operator="equal">
      <formula>"부킹가능"</formula>
    </cfRule>
  </conditionalFormatting>
  <conditionalFormatting sqref="E169:E186 E322:E403 E1:E59">
    <cfRule type="containsText" dxfId="5065" priority="30232" operator="containsText" text="부킹가능">
      <formula>NOT(ISERROR(SEARCH("부킹가능",E1)))</formula>
    </cfRule>
    <cfRule type="containsText" dxfId="5064" priority="30240" operator="containsText" text="부킹가능">
      <formula>NOT(ISERROR(SEARCH("부킹가능",E1)))</formula>
    </cfRule>
  </conditionalFormatting>
  <conditionalFormatting sqref="D1">
    <cfRule type="containsText" dxfId="5063" priority="30237" operator="containsText" text="Welcome">
      <formula>NOT(ISERROR(SEARCH("Welcome",D1)))</formula>
    </cfRule>
  </conditionalFormatting>
  <conditionalFormatting sqref="V1:V19">
    <cfRule type="containsText" dxfId="5062" priority="30236" operator="containsText" text="직항">
      <formula>NOT(ISERROR(SEARCH("직항",V1)))</formula>
    </cfRule>
  </conditionalFormatting>
  <conditionalFormatting sqref="D1">
    <cfRule type="containsText" dxfId="5061" priority="30233" operator="containsText" text="Welcome">
      <formula>NOT(ISERROR(SEARCH("Welcome",D1)))</formula>
    </cfRule>
    <cfRule type="containsText" dxfId="5060" priority="30234" operator="containsText" text="Welcome">
      <formula>NOT(ISERROR(SEARCH("Welcome",D1)))</formula>
    </cfRule>
    <cfRule type="containsText" dxfId="5059" priority="30235" operator="containsText" text="Welcome">
      <formula>NOT(ISERROR(SEARCH("Welcome",D1)))</formula>
    </cfRule>
  </conditionalFormatting>
  <conditionalFormatting sqref="I1">
    <cfRule type="containsText" dxfId="5058" priority="30231" operator="containsText" text="금">
      <formula>NOT(ISERROR(SEARCH("금",I1)))</formula>
    </cfRule>
  </conditionalFormatting>
  <conditionalFormatting sqref="D1">
    <cfRule type="containsText" dxfId="5057" priority="30230" operator="containsText" text="Welcome">
      <formula>NOT(ISERROR(SEARCH("Welcome",D1)))</formula>
    </cfRule>
  </conditionalFormatting>
  <conditionalFormatting sqref="D1:D1048576">
    <cfRule type="containsText" dxfId="5056" priority="30224" operator="containsText" text="Welcome">
      <formula>NOT(ISERROR(SEARCH("Welcome",D1)))</formula>
    </cfRule>
  </conditionalFormatting>
  <conditionalFormatting sqref="I669:I698 I716:I752 I1:I642 I813:I1048576">
    <cfRule type="cellIs" dxfId="5055" priority="21197" operator="equal">
      <formula>"금"</formula>
    </cfRule>
  </conditionalFormatting>
  <conditionalFormatting sqref="E60">
    <cfRule type="containsText" dxfId="5054" priority="7613" operator="containsText" text="부킹가능">
      <formula>NOT(ISERROR(SEARCH("부킹가능",E60)))</formula>
    </cfRule>
    <cfRule type="containsText" dxfId="5053" priority="7614" operator="containsText" text="부킹가능">
      <formula>NOT(ISERROR(SEARCH("부킹가능",E60)))</formula>
    </cfRule>
  </conditionalFormatting>
  <conditionalFormatting sqref="E61:E64">
    <cfRule type="containsText" dxfId="5052" priority="7607" operator="containsText" text="부킹가능">
      <formula>NOT(ISERROR(SEARCH("부킹가능",E61)))</formula>
    </cfRule>
    <cfRule type="containsText" dxfId="5051" priority="7608" operator="containsText" text="부킹가능">
      <formula>NOT(ISERROR(SEARCH("부킹가능",E61)))</formula>
    </cfRule>
  </conditionalFormatting>
  <conditionalFormatting sqref="D65">
    <cfRule type="containsText" dxfId="5050" priority="7605" operator="containsText" text="Welcome">
      <formula>NOT(ISERROR(SEARCH("Welcome",D65)))</formula>
    </cfRule>
  </conditionalFormatting>
  <conditionalFormatting sqref="I65">
    <cfRule type="cellIs" dxfId="5049" priority="7604" operator="equal">
      <formula>"금"</formula>
    </cfRule>
  </conditionalFormatting>
  <conditionalFormatting sqref="I65">
    <cfRule type="cellIs" dxfId="5048" priority="7602" operator="equal">
      <formula>"금"</formula>
    </cfRule>
  </conditionalFormatting>
  <conditionalFormatting sqref="E65">
    <cfRule type="containsText" dxfId="5047" priority="7598" operator="containsText" text="부킹가능">
      <formula>NOT(ISERROR(SEARCH("부킹가능",E65)))</formula>
    </cfRule>
    <cfRule type="containsText" dxfId="5046" priority="7599" operator="containsText" text="부킹가능">
      <formula>NOT(ISERROR(SEARCH("부킹가능",E65)))</formula>
    </cfRule>
  </conditionalFormatting>
  <conditionalFormatting sqref="D65">
    <cfRule type="containsText" dxfId="5045" priority="7597" operator="containsText" text="Welcome">
      <formula>NOT(ISERROR(SEARCH("Welcome",D65)))</formula>
    </cfRule>
  </conditionalFormatting>
  <conditionalFormatting sqref="I65">
    <cfRule type="cellIs" dxfId="5044" priority="7592" operator="equal">
      <formula>"금"</formula>
    </cfRule>
  </conditionalFormatting>
  <conditionalFormatting sqref="D65">
    <cfRule type="containsText" dxfId="5043" priority="7591" operator="containsText" text="Welcome">
      <formula>NOT(ISERROR(SEARCH("Welcome",D65)))</formula>
    </cfRule>
  </conditionalFormatting>
  <conditionalFormatting sqref="D65">
    <cfRule type="containsText" dxfId="5042" priority="7589" operator="containsText" text="Welcome">
      <formula>NOT(ISERROR(SEARCH("Welcome",D65)))</formula>
    </cfRule>
    <cfRule type="containsText" dxfId="5041" priority="7590" operator="containsText" text="Welcome">
      <formula>NOT(ISERROR(SEARCH("Welcome",D65)))</formula>
    </cfRule>
  </conditionalFormatting>
  <conditionalFormatting sqref="D66">
    <cfRule type="containsText" dxfId="5040" priority="7587" operator="containsText" text="Welcome">
      <formula>NOT(ISERROR(SEARCH("Welcome",D66)))</formula>
    </cfRule>
  </conditionalFormatting>
  <conditionalFormatting sqref="E66">
    <cfRule type="containsText" dxfId="5039" priority="7580" operator="containsText" text="부킹가능">
      <formula>NOT(ISERROR(SEARCH("부킹가능",E66)))</formula>
    </cfRule>
    <cfRule type="containsText" dxfId="5038" priority="7581" operator="containsText" text="부킹가능">
      <formula>NOT(ISERROR(SEARCH("부킹가능",E66)))</formula>
    </cfRule>
  </conditionalFormatting>
  <conditionalFormatting sqref="D66">
    <cfRule type="containsText" dxfId="5037" priority="7579" operator="containsText" text="Welcome">
      <formula>NOT(ISERROR(SEARCH("Welcome",D66)))</formula>
    </cfRule>
  </conditionalFormatting>
  <conditionalFormatting sqref="D66">
    <cfRule type="containsText" dxfId="5036" priority="7573" operator="containsText" text="Welcome">
      <formula>NOT(ISERROR(SEARCH("Welcome",D66)))</formula>
    </cfRule>
  </conditionalFormatting>
  <conditionalFormatting sqref="D66">
    <cfRule type="containsText" dxfId="5035" priority="7571" operator="containsText" text="Welcome">
      <formula>NOT(ISERROR(SEARCH("Welcome",D66)))</formula>
    </cfRule>
    <cfRule type="containsText" dxfId="5034" priority="7572" operator="containsText" text="Welcome">
      <formula>NOT(ISERROR(SEARCH("Welcome",D66)))</formula>
    </cfRule>
  </conditionalFormatting>
  <conditionalFormatting sqref="D67">
    <cfRule type="containsText" dxfId="5033" priority="7569" operator="containsText" text="Welcome">
      <formula>NOT(ISERROR(SEARCH("Welcome",D67)))</formula>
    </cfRule>
  </conditionalFormatting>
  <conditionalFormatting sqref="E67">
    <cfRule type="containsText" dxfId="5032" priority="7565" operator="containsText" text="부킹가능">
      <formula>NOT(ISERROR(SEARCH("부킹가능",E67)))</formula>
    </cfRule>
    <cfRule type="containsText" dxfId="5031" priority="7567" operator="containsText" text="부킹가능">
      <formula>NOT(ISERROR(SEARCH("부킹가능",E67)))</formula>
    </cfRule>
  </conditionalFormatting>
  <conditionalFormatting sqref="D67">
    <cfRule type="containsText" dxfId="5030" priority="7563" operator="containsText" text="Welcome">
      <formula>NOT(ISERROR(SEARCH("Welcome",D67)))</formula>
    </cfRule>
  </conditionalFormatting>
  <conditionalFormatting sqref="D67">
    <cfRule type="containsText" dxfId="5029" priority="7556" operator="containsText" text="Welcome">
      <formula>NOT(ISERROR(SEARCH("Welcome",D67)))</formula>
    </cfRule>
  </conditionalFormatting>
  <conditionalFormatting sqref="D67">
    <cfRule type="containsText" dxfId="5028" priority="7550" operator="containsText" text="Welcome">
      <formula>NOT(ISERROR(SEARCH("Welcome",D67)))</formula>
    </cfRule>
  </conditionalFormatting>
  <conditionalFormatting sqref="D67">
    <cfRule type="containsText" dxfId="5027" priority="7548" operator="containsText" text="Welcome">
      <formula>NOT(ISERROR(SEARCH("Welcome",D67)))</formula>
    </cfRule>
    <cfRule type="containsText" dxfId="5026" priority="7549" operator="containsText" text="Welcome">
      <formula>NOT(ISERROR(SEARCH("Welcome",D67)))</formula>
    </cfRule>
  </conditionalFormatting>
  <conditionalFormatting sqref="D68">
    <cfRule type="containsText" dxfId="5025" priority="7546" operator="containsText" text="Welcome">
      <formula>NOT(ISERROR(SEARCH("Welcome",D68)))</formula>
    </cfRule>
  </conditionalFormatting>
  <conditionalFormatting sqref="E68">
    <cfRule type="containsText" dxfId="5024" priority="7542" operator="containsText" text="부킹가능">
      <formula>NOT(ISERROR(SEARCH("부킹가능",E68)))</formula>
    </cfRule>
    <cfRule type="containsText" dxfId="5023" priority="7544" operator="containsText" text="부킹가능">
      <formula>NOT(ISERROR(SEARCH("부킹가능",E68)))</formula>
    </cfRule>
  </conditionalFormatting>
  <conditionalFormatting sqref="D68">
    <cfRule type="containsText" dxfId="5022" priority="7540" operator="containsText" text="Welcome">
      <formula>NOT(ISERROR(SEARCH("Welcome",D68)))</formula>
    </cfRule>
  </conditionalFormatting>
  <conditionalFormatting sqref="D68">
    <cfRule type="containsText" dxfId="5021" priority="7538" operator="containsText" text="Welcome">
      <formula>NOT(ISERROR(SEARCH("Welcome",D68)))</formula>
    </cfRule>
  </conditionalFormatting>
  <conditionalFormatting sqref="D68">
    <cfRule type="containsText" dxfId="5020" priority="7533" operator="containsText" text="Welcome">
      <formula>NOT(ISERROR(SEARCH("Welcome",D68)))</formula>
    </cfRule>
  </conditionalFormatting>
  <conditionalFormatting sqref="D68">
    <cfRule type="containsText" dxfId="5019" priority="7531" operator="containsText" text="Welcome">
      <formula>NOT(ISERROR(SEARCH("Welcome",D68)))</formula>
    </cfRule>
    <cfRule type="containsText" dxfId="5018" priority="7532" operator="containsText" text="Welcome">
      <formula>NOT(ISERROR(SEARCH("Welcome",D68)))</formula>
    </cfRule>
  </conditionalFormatting>
  <conditionalFormatting sqref="D69">
    <cfRule type="containsText" dxfId="5017" priority="7529" operator="containsText" text="Welcome">
      <formula>NOT(ISERROR(SEARCH("Welcome",D69)))</formula>
    </cfRule>
  </conditionalFormatting>
  <conditionalFormatting sqref="E69">
    <cfRule type="containsText" dxfId="5016" priority="7524" operator="containsText" text="부킹가능">
      <formula>NOT(ISERROR(SEARCH("부킹가능",E69)))</formula>
    </cfRule>
    <cfRule type="containsText" dxfId="5015" priority="7525" operator="containsText" text="부킹가능">
      <formula>NOT(ISERROR(SEARCH("부킹가능",E69)))</formula>
    </cfRule>
  </conditionalFormatting>
  <conditionalFormatting sqref="D69">
    <cfRule type="containsText" dxfId="5014" priority="7523" operator="containsText" text="Welcome">
      <formula>NOT(ISERROR(SEARCH("Welcome",D69)))</formula>
    </cfRule>
  </conditionalFormatting>
  <conditionalFormatting sqref="D69">
    <cfRule type="containsText" dxfId="5013" priority="7518" operator="containsText" text="Welcome">
      <formula>NOT(ISERROR(SEARCH("Welcome",D69)))</formula>
    </cfRule>
  </conditionalFormatting>
  <conditionalFormatting sqref="D69">
    <cfRule type="containsText" dxfId="5012" priority="7516" operator="containsText" text="Welcome">
      <formula>NOT(ISERROR(SEARCH("Welcome",D69)))</formula>
    </cfRule>
    <cfRule type="containsText" dxfId="5011" priority="7517" operator="containsText" text="Welcome">
      <formula>NOT(ISERROR(SEARCH("Welcome",D69)))</formula>
    </cfRule>
  </conditionalFormatting>
  <conditionalFormatting sqref="D70">
    <cfRule type="containsText" dxfId="5010" priority="7514" operator="containsText" text="Welcome">
      <formula>NOT(ISERROR(SEARCH("Welcome",D70)))</formula>
    </cfRule>
  </conditionalFormatting>
  <conditionalFormatting sqref="E70">
    <cfRule type="containsText" dxfId="5009" priority="7510" operator="containsText" text="부킹가능">
      <formula>NOT(ISERROR(SEARCH("부킹가능",E70)))</formula>
    </cfRule>
    <cfRule type="containsText" dxfId="5008" priority="7512" operator="containsText" text="부킹가능">
      <formula>NOT(ISERROR(SEARCH("부킹가능",E70)))</formula>
    </cfRule>
  </conditionalFormatting>
  <conditionalFormatting sqref="D70">
    <cfRule type="containsText" dxfId="5007" priority="7508" operator="containsText" text="Welcome">
      <formula>NOT(ISERROR(SEARCH("Welcome",D70)))</formula>
    </cfRule>
  </conditionalFormatting>
  <conditionalFormatting sqref="D70">
    <cfRule type="containsText" dxfId="5006" priority="7506" operator="containsText" text="Welcome">
      <formula>NOT(ISERROR(SEARCH("Welcome",D70)))</formula>
    </cfRule>
  </conditionalFormatting>
  <conditionalFormatting sqref="D70">
    <cfRule type="containsText" dxfId="5005" priority="7501" operator="containsText" text="Welcome">
      <formula>NOT(ISERROR(SEARCH("Welcome",D70)))</formula>
    </cfRule>
  </conditionalFormatting>
  <conditionalFormatting sqref="D70">
    <cfRule type="containsText" dxfId="5004" priority="7499" operator="containsText" text="Welcome">
      <formula>NOT(ISERROR(SEARCH("Welcome",D70)))</formula>
    </cfRule>
    <cfRule type="containsText" dxfId="5003" priority="7500" operator="containsText" text="Welcome">
      <formula>NOT(ISERROR(SEARCH("Welcome",D70)))</formula>
    </cfRule>
  </conditionalFormatting>
  <conditionalFormatting sqref="D71">
    <cfRule type="containsText" dxfId="5002" priority="7497" operator="containsText" text="Welcome">
      <formula>NOT(ISERROR(SEARCH("Welcome",D71)))</formula>
    </cfRule>
  </conditionalFormatting>
  <conditionalFormatting sqref="E71">
    <cfRule type="containsText" dxfId="5001" priority="7492" operator="containsText" text="부킹가능">
      <formula>NOT(ISERROR(SEARCH("부킹가능",E71)))</formula>
    </cfRule>
    <cfRule type="containsText" dxfId="5000" priority="7493" operator="containsText" text="부킹가능">
      <formula>NOT(ISERROR(SEARCH("부킹가능",E71)))</formula>
    </cfRule>
  </conditionalFormatting>
  <conditionalFormatting sqref="D71">
    <cfRule type="containsText" dxfId="4999" priority="7491" operator="containsText" text="Welcome">
      <formula>NOT(ISERROR(SEARCH("Welcome",D71)))</formula>
    </cfRule>
  </conditionalFormatting>
  <conditionalFormatting sqref="D71">
    <cfRule type="containsText" dxfId="4998" priority="7486" operator="containsText" text="Welcome">
      <formula>NOT(ISERROR(SEARCH("Welcome",D71)))</formula>
    </cfRule>
  </conditionalFormatting>
  <conditionalFormatting sqref="D71">
    <cfRule type="containsText" dxfId="4997" priority="7484" operator="containsText" text="Welcome">
      <formula>NOT(ISERROR(SEARCH("Welcome",D71)))</formula>
    </cfRule>
    <cfRule type="containsText" dxfId="4996" priority="7485" operator="containsText" text="Welcome">
      <formula>NOT(ISERROR(SEARCH("Welcome",D71)))</formula>
    </cfRule>
  </conditionalFormatting>
  <conditionalFormatting sqref="D72">
    <cfRule type="containsText" dxfId="4995" priority="7482" operator="containsText" text="Welcome">
      <formula>NOT(ISERROR(SEARCH("Welcome",D72)))</formula>
    </cfRule>
  </conditionalFormatting>
  <conditionalFormatting sqref="E72">
    <cfRule type="containsText" dxfId="4994" priority="7478" operator="containsText" text="부킹가능">
      <formula>NOT(ISERROR(SEARCH("부킹가능",E72)))</formula>
    </cfRule>
    <cfRule type="containsText" dxfId="4993" priority="7480" operator="containsText" text="부킹가능">
      <formula>NOT(ISERROR(SEARCH("부킹가능",E72)))</formula>
    </cfRule>
  </conditionalFormatting>
  <conditionalFormatting sqref="D72">
    <cfRule type="containsText" dxfId="4992" priority="7476" operator="containsText" text="Welcome">
      <formula>NOT(ISERROR(SEARCH("Welcome",D72)))</formula>
    </cfRule>
  </conditionalFormatting>
  <conditionalFormatting sqref="D72">
    <cfRule type="containsText" dxfId="4991" priority="7473" operator="containsText" text="Welcome">
      <formula>NOT(ISERROR(SEARCH("Welcome",D72)))</formula>
    </cfRule>
  </conditionalFormatting>
  <conditionalFormatting sqref="D72">
    <cfRule type="containsText" dxfId="4990" priority="7468" operator="containsText" text="Welcome">
      <formula>NOT(ISERROR(SEARCH("Welcome",D72)))</formula>
    </cfRule>
  </conditionalFormatting>
  <conditionalFormatting sqref="D72">
    <cfRule type="containsText" dxfId="4989" priority="7466" operator="containsText" text="Welcome">
      <formula>NOT(ISERROR(SEARCH("Welcome",D72)))</formula>
    </cfRule>
    <cfRule type="containsText" dxfId="4988" priority="7467" operator="containsText" text="Welcome">
      <formula>NOT(ISERROR(SEARCH("Welcome",D72)))</formula>
    </cfRule>
  </conditionalFormatting>
  <conditionalFormatting sqref="D73">
    <cfRule type="containsText" dxfId="4987" priority="7461" operator="containsText" text="Welcome">
      <formula>NOT(ISERROR(SEARCH("Welcome",D73)))</formula>
    </cfRule>
  </conditionalFormatting>
  <conditionalFormatting sqref="E73">
    <cfRule type="containsText" dxfId="4986" priority="7445" operator="containsText" text="부킹가능">
      <formula>NOT(ISERROR(SEARCH("부킹가능",E73)))</formula>
    </cfRule>
    <cfRule type="containsText" dxfId="4985" priority="7451" operator="containsText" text="부킹가능">
      <formula>NOT(ISERROR(SEARCH("부킹가능",E73)))</formula>
    </cfRule>
  </conditionalFormatting>
  <conditionalFormatting sqref="D73">
    <cfRule type="containsText" dxfId="4984" priority="7450" operator="containsText" text="Welcome">
      <formula>NOT(ISERROR(SEARCH("Welcome",D73)))</formula>
    </cfRule>
  </conditionalFormatting>
  <conditionalFormatting sqref="D73">
    <cfRule type="containsText" dxfId="4983" priority="7446" operator="containsText" text="Welcome">
      <formula>NOT(ISERROR(SEARCH("Welcome",D73)))</formula>
    </cfRule>
    <cfRule type="containsText" dxfId="4982" priority="7447" operator="containsText" text="Welcome">
      <formula>NOT(ISERROR(SEARCH("Welcome",D73)))</formula>
    </cfRule>
    <cfRule type="containsText" dxfId="4981" priority="7448" operator="containsText" text="Welcome">
      <formula>NOT(ISERROR(SEARCH("Welcome",D73)))</formula>
    </cfRule>
  </conditionalFormatting>
  <conditionalFormatting sqref="D73">
    <cfRule type="containsText" dxfId="4980" priority="7444" operator="containsText" text="Welcome">
      <formula>NOT(ISERROR(SEARCH("Welcome",D73)))</formula>
    </cfRule>
  </conditionalFormatting>
  <conditionalFormatting sqref="I73">
    <cfRule type="cellIs" dxfId="4979" priority="7439" operator="equal">
      <formula>"금"</formula>
    </cfRule>
    <cfRule type="containsText" dxfId="4978" priority="7440" operator="containsText" text="금, 토, 일">
      <formula>NOT(ISERROR(SEARCH("금, 토, 일",I73)))</formula>
    </cfRule>
    <cfRule type="cellIs" dxfId="4977" priority="7441" operator="equal">
      <formula>"부킹가능"</formula>
    </cfRule>
  </conditionalFormatting>
  <conditionalFormatting sqref="I73">
    <cfRule type="containsText" dxfId="4976" priority="7438" operator="containsText" text="금">
      <formula>NOT(ISERROR(SEARCH("금",I73)))</formula>
    </cfRule>
  </conditionalFormatting>
  <conditionalFormatting sqref="I73">
    <cfRule type="cellIs" dxfId="4975" priority="7437" operator="equal">
      <formula>"금"</formula>
    </cfRule>
  </conditionalFormatting>
  <conditionalFormatting sqref="D73">
    <cfRule type="containsText" dxfId="4974" priority="7435" operator="containsText" text="Welcome">
      <formula>NOT(ISERROR(SEARCH("Welcome",D73)))</formula>
    </cfRule>
  </conditionalFormatting>
  <conditionalFormatting sqref="I73">
    <cfRule type="cellIs" dxfId="4973" priority="7430" operator="equal">
      <formula>"금"</formula>
    </cfRule>
  </conditionalFormatting>
  <conditionalFormatting sqref="D73">
    <cfRule type="containsText" dxfId="4972" priority="7429" operator="containsText" text="Welcome">
      <formula>NOT(ISERROR(SEARCH("Welcome",D73)))</formula>
    </cfRule>
  </conditionalFormatting>
  <conditionalFormatting sqref="D73">
    <cfRule type="containsText" dxfId="4971" priority="7427" operator="containsText" text="Welcome">
      <formula>NOT(ISERROR(SEARCH("Welcome",D73)))</formula>
    </cfRule>
    <cfRule type="containsText" dxfId="4970" priority="7428" operator="containsText" text="Welcome">
      <formula>NOT(ISERROR(SEARCH("Welcome",D73)))</formula>
    </cfRule>
  </conditionalFormatting>
  <conditionalFormatting sqref="E74">
    <cfRule type="containsText" dxfId="4969" priority="7421" operator="containsText" text="부킹가능">
      <formula>NOT(ISERROR(SEARCH("부킹가능",E74)))</formula>
    </cfRule>
    <cfRule type="containsText" dxfId="4968" priority="7423" operator="containsText" text="부킹가능">
      <formula>NOT(ISERROR(SEARCH("부킹가능",E74)))</formula>
    </cfRule>
  </conditionalFormatting>
  <conditionalFormatting sqref="D74">
    <cfRule type="containsText" dxfId="4967" priority="7420" operator="containsText" text="Welcome">
      <formula>NOT(ISERROR(SEARCH("Welcome",D74)))</formula>
    </cfRule>
  </conditionalFormatting>
  <conditionalFormatting sqref="I74">
    <cfRule type="cellIs" dxfId="4966" priority="7419" operator="equal">
      <formula>"금"</formula>
    </cfRule>
  </conditionalFormatting>
  <conditionalFormatting sqref="D74">
    <cfRule type="containsText" dxfId="4965" priority="7417" operator="containsText" text="Welcome">
      <formula>NOT(ISERROR(SEARCH("Welcome",D74)))</formula>
    </cfRule>
  </conditionalFormatting>
  <conditionalFormatting sqref="I74">
    <cfRule type="cellIs" dxfId="4964" priority="7412" operator="equal">
      <formula>"금"</formula>
    </cfRule>
  </conditionalFormatting>
  <conditionalFormatting sqref="D74">
    <cfRule type="containsText" dxfId="4963" priority="7411" operator="containsText" text="Welcome">
      <formula>NOT(ISERROR(SEARCH("Welcome",D74)))</formula>
    </cfRule>
  </conditionalFormatting>
  <conditionalFormatting sqref="D74">
    <cfRule type="containsText" dxfId="4962" priority="7409" operator="containsText" text="Welcome">
      <formula>NOT(ISERROR(SEARCH("Welcome",D74)))</formula>
    </cfRule>
    <cfRule type="containsText" dxfId="4961" priority="7410" operator="containsText" text="Welcome">
      <formula>NOT(ISERROR(SEARCH("Welcome",D74)))</formula>
    </cfRule>
  </conditionalFormatting>
  <conditionalFormatting sqref="E75">
    <cfRule type="containsText" dxfId="4960" priority="7403" operator="containsText" text="부킹가능">
      <formula>NOT(ISERROR(SEARCH("부킹가능",E75)))</formula>
    </cfRule>
    <cfRule type="containsText" dxfId="4959" priority="7405" operator="containsText" text="부킹가능">
      <formula>NOT(ISERROR(SEARCH("부킹가능",E75)))</formula>
    </cfRule>
  </conditionalFormatting>
  <conditionalFormatting sqref="D75">
    <cfRule type="containsText" dxfId="4958" priority="7402" operator="containsText" text="Welcome">
      <formula>NOT(ISERROR(SEARCH("Welcome",D75)))</formula>
    </cfRule>
  </conditionalFormatting>
  <conditionalFormatting sqref="I75">
    <cfRule type="cellIs" dxfId="4957" priority="7401" operator="equal">
      <formula>"금"</formula>
    </cfRule>
  </conditionalFormatting>
  <conditionalFormatting sqref="D75">
    <cfRule type="containsText" dxfId="4956" priority="7399" operator="containsText" text="Welcome">
      <formula>NOT(ISERROR(SEARCH("Welcome",D75)))</formula>
    </cfRule>
  </conditionalFormatting>
  <conditionalFormatting sqref="I75">
    <cfRule type="cellIs" dxfId="4955" priority="7394" operator="equal">
      <formula>"금"</formula>
    </cfRule>
  </conditionalFormatting>
  <conditionalFormatting sqref="D75">
    <cfRule type="containsText" dxfId="4954" priority="7393" operator="containsText" text="Welcome">
      <formula>NOT(ISERROR(SEARCH("Welcome",D75)))</formula>
    </cfRule>
  </conditionalFormatting>
  <conditionalFormatting sqref="D75">
    <cfRule type="containsText" dxfId="4953" priority="7391" operator="containsText" text="Welcome">
      <formula>NOT(ISERROR(SEARCH("Welcome",D75)))</formula>
    </cfRule>
    <cfRule type="containsText" dxfId="4952" priority="7392" operator="containsText" text="Welcome">
      <formula>NOT(ISERROR(SEARCH("Welcome",D75)))</formula>
    </cfRule>
  </conditionalFormatting>
  <conditionalFormatting sqref="I66:I72">
    <cfRule type="cellIs" dxfId="4951" priority="7388" operator="equal">
      <formula>"금"</formula>
    </cfRule>
    <cfRule type="containsText" dxfId="4950" priority="7389" operator="containsText" text="금, 토, 일">
      <formula>NOT(ISERROR(SEARCH("금, 토, 일",I66)))</formula>
    </cfRule>
    <cfRule type="cellIs" dxfId="4949" priority="7390" operator="equal">
      <formula>"부킹가능"</formula>
    </cfRule>
  </conditionalFormatting>
  <conditionalFormatting sqref="I66:I72">
    <cfRule type="containsText" dxfId="4948" priority="7387" operator="containsText" text="금">
      <formula>NOT(ISERROR(SEARCH("금",I66)))</formula>
    </cfRule>
  </conditionalFormatting>
  <conditionalFormatting sqref="I66:I72">
    <cfRule type="cellIs" dxfId="4947" priority="7386" operator="equal">
      <formula>"금"</formula>
    </cfRule>
  </conditionalFormatting>
  <conditionalFormatting sqref="I66:I72">
    <cfRule type="cellIs" dxfId="4946" priority="7385" operator="equal">
      <formula>"금"</formula>
    </cfRule>
  </conditionalFormatting>
  <conditionalFormatting sqref="I63:I64">
    <cfRule type="cellIs" dxfId="4945" priority="7382" operator="equal">
      <formula>"금"</formula>
    </cfRule>
    <cfRule type="containsText" dxfId="4944" priority="7383" operator="containsText" text="금, 토, 일">
      <formula>NOT(ISERROR(SEARCH("금, 토, 일",I63)))</formula>
    </cfRule>
    <cfRule type="cellIs" dxfId="4943" priority="7384" operator="equal">
      <formula>"부킹가능"</formula>
    </cfRule>
  </conditionalFormatting>
  <conditionalFormatting sqref="I63:I64">
    <cfRule type="containsText" dxfId="4942" priority="7381" operator="containsText" text="금">
      <formula>NOT(ISERROR(SEARCH("금",I63)))</formula>
    </cfRule>
  </conditionalFormatting>
  <conditionalFormatting sqref="I63:I64">
    <cfRule type="cellIs" dxfId="4941" priority="7380" operator="equal">
      <formula>"금"</formula>
    </cfRule>
  </conditionalFormatting>
  <conditionalFormatting sqref="I63:I64">
    <cfRule type="cellIs" dxfId="4940" priority="7379" operator="equal">
      <formula>"금"</formula>
    </cfRule>
  </conditionalFormatting>
  <conditionalFormatting sqref="I48:I58">
    <cfRule type="cellIs" dxfId="4939" priority="7376" operator="equal">
      <formula>"금"</formula>
    </cfRule>
    <cfRule type="containsText" dxfId="4938" priority="7377" operator="containsText" text="금, 토, 일">
      <formula>NOT(ISERROR(SEARCH("금, 토, 일",I48)))</formula>
    </cfRule>
    <cfRule type="cellIs" dxfId="4937" priority="7378" operator="equal">
      <formula>"부킹가능"</formula>
    </cfRule>
  </conditionalFormatting>
  <conditionalFormatting sqref="I48:I58">
    <cfRule type="containsText" dxfId="4936" priority="7375" operator="containsText" text="금">
      <formula>NOT(ISERROR(SEARCH("금",I48)))</formula>
    </cfRule>
  </conditionalFormatting>
  <conditionalFormatting sqref="I48:I58">
    <cfRule type="cellIs" dxfId="4935" priority="7374" operator="equal">
      <formula>"금"</formula>
    </cfRule>
  </conditionalFormatting>
  <conditionalFormatting sqref="I48:I58">
    <cfRule type="cellIs" dxfId="4934" priority="7373" operator="equal">
      <formula>"금"</formula>
    </cfRule>
  </conditionalFormatting>
  <conditionalFormatting sqref="I60:I61">
    <cfRule type="cellIs" dxfId="4933" priority="7370" operator="equal">
      <formula>"금"</formula>
    </cfRule>
    <cfRule type="containsText" dxfId="4932" priority="7371" operator="containsText" text="금, 토, 일">
      <formula>NOT(ISERROR(SEARCH("금, 토, 일",I60)))</formula>
    </cfRule>
    <cfRule type="cellIs" dxfId="4931" priority="7372" operator="equal">
      <formula>"부킹가능"</formula>
    </cfRule>
  </conditionalFormatting>
  <conditionalFormatting sqref="I60:I61">
    <cfRule type="containsText" dxfId="4930" priority="7369" operator="containsText" text="금">
      <formula>NOT(ISERROR(SEARCH("금",I60)))</formula>
    </cfRule>
  </conditionalFormatting>
  <conditionalFormatting sqref="I60:I61">
    <cfRule type="cellIs" dxfId="4929" priority="7368" operator="equal">
      <formula>"금"</formula>
    </cfRule>
  </conditionalFormatting>
  <conditionalFormatting sqref="I60:I61">
    <cfRule type="cellIs" dxfId="4928" priority="7367" operator="equal">
      <formula>"금"</formula>
    </cfRule>
  </conditionalFormatting>
  <conditionalFormatting sqref="I38:I40">
    <cfRule type="cellIs" dxfId="4927" priority="7364" operator="equal">
      <formula>"금"</formula>
    </cfRule>
    <cfRule type="containsText" dxfId="4926" priority="7365" operator="containsText" text="금, 토, 일">
      <formula>NOT(ISERROR(SEARCH("금, 토, 일",I38)))</formula>
    </cfRule>
    <cfRule type="cellIs" dxfId="4925" priority="7366" operator="equal">
      <formula>"부킹가능"</formula>
    </cfRule>
  </conditionalFormatting>
  <conditionalFormatting sqref="I38:I40">
    <cfRule type="containsText" dxfId="4924" priority="7363" operator="containsText" text="금">
      <formula>NOT(ISERROR(SEARCH("금",I38)))</formula>
    </cfRule>
  </conditionalFormatting>
  <conditionalFormatting sqref="I38:I40">
    <cfRule type="cellIs" dxfId="4923" priority="7362" operator="equal">
      <formula>"금"</formula>
    </cfRule>
  </conditionalFormatting>
  <conditionalFormatting sqref="I38:I40">
    <cfRule type="cellIs" dxfId="4922" priority="7361" operator="equal">
      <formula>"금"</formula>
    </cfRule>
  </conditionalFormatting>
  <conditionalFormatting sqref="I25">
    <cfRule type="cellIs" dxfId="4921" priority="7358" operator="equal">
      <formula>"금"</formula>
    </cfRule>
    <cfRule type="containsText" dxfId="4920" priority="7359" operator="containsText" text="금, 토, 일">
      <formula>NOT(ISERROR(SEARCH("금, 토, 일",I25)))</formula>
    </cfRule>
    <cfRule type="cellIs" dxfId="4919" priority="7360" operator="equal">
      <formula>"부킹가능"</formula>
    </cfRule>
  </conditionalFormatting>
  <conditionalFormatting sqref="I25">
    <cfRule type="containsText" dxfId="4918" priority="7357" operator="containsText" text="금">
      <formula>NOT(ISERROR(SEARCH("금",I25)))</formula>
    </cfRule>
  </conditionalFormatting>
  <conditionalFormatting sqref="I25">
    <cfRule type="cellIs" dxfId="4917" priority="7356" operator="equal">
      <formula>"금"</formula>
    </cfRule>
  </conditionalFormatting>
  <conditionalFormatting sqref="I25">
    <cfRule type="cellIs" dxfId="4916" priority="7355" operator="equal">
      <formula>"금"</formula>
    </cfRule>
  </conditionalFormatting>
  <conditionalFormatting sqref="E76">
    <cfRule type="containsText" dxfId="4915" priority="7342" operator="containsText" text="부킹가능">
      <formula>NOT(ISERROR(SEARCH("부킹가능",E76)))</formula>
    </cfRule>
    <cfRule type="containsText" dxfId="4914" priority="7347" operator="containsText" text="부킹가능">
      <formula>NOT(ISERROR(SEARCH("부킹가능",E76)))</formula>
    </cfRule>
  </conditionalFormatting>
  <conditionalFormatting sqref="D76">
    <cfRule type="containsText" dxfId="4913" priority="7343" operator="containsText" text="Welcome">
      <formula>NOT(ISERROR(SEARCH("Welcome",D76)))</formula>
    </cfRule>
    <cfRule type="containsText" dxfId="4912" priority="7344" operator="containsText" text="Welcome">
      <formula>NOT(ISERROR(SEARCH("Welcome",D76)))</formula>
    </cfRule>
    <cfRule type="containsText" dxfId="4911" priority="7345" operator="containsText" text="Welcome">
      <formula>NOT(ISERROR(SEARCH("Welcome",D76)))</formula>
    </cfRule>
  </conditionalFormatting>
  <conditionalFormatting sqref="I76">
    <cfRule type="containsText" dxfId="4910" priority="7341" operator="containsText" text="금">
      <formula>NOT(ISERROR(SEARCH("금",I76)))</formula>
    </cfRule>
  </conditionalFormatting>
  <conditionalFormatting sqref="D76">
    <cfRule type="containsText" dxfId="4909" priority="7340" operator="containsText" text="Welcome">
      <formula>NOT(ISERROR(SEARCH("Welcome",D76)))</formula>
    </cfRule>
  </conditionalFormatting>
  <conditionalFormatting sqref="D76">
    <cfRule type="containsText" dxfId="4908" priority="7339" operator="containsText" text="Welcome">
      <formula>NOT(ISERROR(SEARCH("Welcome",D76)))</formula>
    </cfRule>
  </conditionalFormatting>
  <conditionalFormatting sqref="I76">
    <cfRule type="cellIs" dxfId="4907" priority="7335" operator="equal">
      <formula>"금"</formula>
    </cfRule>
  </conditionalFormatting>
  <conditionalFormatting sqref="D76">
    <cfRule type="containsText" dxfId="4906" priority="7333" operator="containsText" text="Welcome">
      <formula>NOT(ISERROR(SEARCH("Welcome",D76)))</formula>
    </cfRule>
  </conditionalFormatting>
  <conditionalFormatting sqref="I76">
    <cfRule type="cellIs" dxfId="4905" priority="7328" operator="equal">
      <formula>"금"</formula>
    </cfRule>
  </conditionalFormatting>
  <conditionalFormatting sqref="D76">
    <cfRule type="containsText" dxfId="4904" priority="7327" operator="containsText" text="Welcome">
      <formula>NOT(ISERROR(SEARCH("Welcome",D76)))</formula>
    </cfRule>
  </conditionalFormatting>
  <conditionalFormatting sqref="D76">
    <cfRule type="containsText" dxfId="4903" priority="7325" operator="containsText" text="Welcome">
      <formula>NOT(ISERROR(SEARCH("Welcome",D76)))</formula>
    </cfRule>
    <cfRule type="containsText" dxfId="4902" priority="7326" operator="containsText" text="Welcome">
      <formula>NOT(ISERROR(SEARCH("Welcome",D76)))</formula>
    </cfRule>
  </conditionalFormatting>
  <conditionalFormatting sqref="I76">
    <cfRule type="cellIs" dxfId="4901" priority="7324" operator="equal">
      <formula>"금"</formula>
    </cfRule>
  </conditionalFormatting>
  <conditionalFormatting sqref="E77">
    <cfRule type="containsText" dxfId="4900" priority="7320" operator="containsText" text="부킹가능">
      <formula>NOT(ISERROR(SEARCH("부킹가능",E77)))</formula>
    </cfRule>
    <cfRule type="containsText" dxfId="4899" priority="7321" operator="containsText" text="부킹가능">
      <formula>NOT(ISERROR(SEARCH("부킹가능",E77)))</formula>
    </cfRule>
  </conditionalFormatting>
  <conditionalFormatting sqref="I77">
    <cfRule type="cellIs" dxfId="4898" priority="7318" operator="equal">
      <formula>"금"</formula>
    </cfRule>
  </conditionalFormatting>
  <conditionalFormatting sqref="D78">
    <cfRule type="containsText" dxfId="4897" priority="7316" operator="containsText" text="Welcome">
      <formula>NOT(ISERROR(SEARCH("Welcome",D78)))</formula>
    </cfRule>
  </conditionalFormatting>
  <conditionalFormatting sqref="E78">
    <cfRule type="containsText" dxfId="4896" priority="7311" operator="containsText" text="부킹가능">
      <formula>NOT(ISERROR(SEARCH("부킹가능",E78)))</formula>
    </cfRule>
    <cfRule type="containsText" dxfId="4895" priority="7313" operator="containsText" text="부킹가능">
      <formula>NOT(ISERROR(SEARCH("부킹가능",E78)))</formula>
    </cfRule>
  </conditionalFormatting>
  <conditionalFormatting sqref="D78">
    <cfRule type="containsText" dxfId="4894" priority="7310" operator="containsText" text="Welcome">
      <formula>NOT(ISERROR(SEARCH("Welcome",D78)))</formula>
    </cfRule>
  </conditionalFormatting>
  <conditionalFormatting sqref="D78">
    <cfRule type="containsText" dxfId="4893" priority="7307" operator="containsText" text="Welcome">
      <formula>NOT(ISERROR(SEARCH("Welcome",D78)))</formula>
    </cfRule>
  </conditionalFormatting>
  <conditionalFormatting sqref="D78">
    <cfRule type="containsText" dxfId="4892" priority="7304" operator="containsText" text="Welcome">
      <formula>NOT(ISERROR(SEARCH("Welcome",D78)))</formula>
    </cfRule>
  </conditionalFormatting>
  <conditionalFormatting sqref="D78">
    <cfRule type="containsText" dxfId="4891" priority="7299" operator="containsText" text="Welcome">
      <formula>NOT(ISERROR(SEARCH("Welcome",D78)))</formula>
    </cfRule>
  </conditionalFormatting>
  <conditionalFormatting sqref="D78">
    <cfRule type="containsText" dxfId="4890" priority="7297" operator="containsText" text="Welcome">
      <formula>NOT(ISERROR(SEARCH("Welcome",D78)))</formula>
    </cfRule>
    <cfRule type="containsText" dxfId="4889" priority="7298" operator="containsText" text="Welcome">
      <formula>NOT(ISERROR(SEARCH("Welcome",D78)))</formula>
    </cfRule>
  </conditionalFormatting>
  <conditionalFormatting sqref="I84">
    <cfRule type="cellIs" dxfId="4888" priority="7130" operator="equal">
      <formula>"금"</formula>
    </cfRule>
  </conditionalFormatting>
  <conditionalFormatting sqref="I78">
    <cfRule type="containsText" dxfId="4887" priority="7295" operator="containsText" text="금">
      <formula>NOT(ISERROR(SEARCH("금",I78)))</formula>
    </cfRule>
  </conditionalFormatting>
  <conditionalFormatting sqref="I78">
    <cfRule type="cellIs" dxfId="4886" priority="7294" operator="equal">
      <formula>"금"</formula>
    </cfRule>
  </conditionalFormatting>
  <conditionalFormatting sqref="I78">
    <cfRule type="cellIs" dxfId="4885" priority="7293" operator="equal">
      <formula>"금"</formula>
    </cfRule>
  </conditionalFormatting>
  <conditionalFormatting sqref="I78">
    <cfRule type="cellIs" dxfId="4884" priority="7292" operator="equal">
      <formula>"금"</formula>
    </cfRule>
  </conditionalFormatting>
  <conditionalFormatting sqref="D79">
    <cfRule type="containsText" dxfId="4883" priority="7290" operator="containsText" text="Welcome">
      <formula>NOT(ISERROR(SEARCH("Welcome",D79)))</formula>
    </cfRule>
  </conditionalFormatting>
  <conditionalFormatting sqref="E79">
    <cfRule type="containsText" dxfId="4882" priority="7274" operator="containsText" text="부킹가능">
      <formula>NOT(ISERROR(SEARCH("부킹가능",E79)))</formula>
    </cfRule>
    <cfRule type="containsText" dxfId="4881" priority="7280" operator="containsText" text="부킹가능">
      <formula>NOT(ISERROR(SEARCH("부킹가능",E79)))</formula>
    </cfRule>
  </conditionalFormatting>
  <conditionalFormatting sqref="D79">
    <cfRule type="containsText" dxfId="4880" priority="7279" operator="containsText" text="Welcome">
      <formula>NOT(ISERROR(SEARCH("Welcome",D79)))</formula>
    </cfRule>
  </conditionalFormatting>
  <conditionalFormatting sqref="D79">
    <cfRule type="containsText" dxfId="4879" priority="7275" operator="containsText" text="Welcome">
      <formula>NOT(ISERROR(SEARCH("Welcome",D79)))</formula>
    </cfRule>
    <cfRule type="containsText" dxfId="4878" priority="7276" operator="containsText" text="Welcome">
      <formula>NOT(ISERROR(SEARCH("Welcome",D79)))</formula>
    </cfRule>
    <cfRule type="containsText" dxfId="4877" priority="7277" operator="containsText" text="Welcome">
      <formula>NOT(ISERROR(SEARCH("Welcome",D79)))</formula>
    </cfRule>
  </conditionalFormatting>
  <conditionalFormatting sqref="D79">
    <cfRule type="containsText" dxfId="4876" priority="7273" operator="containsText" text="Welcome">
      <formula>NOT(ISERROR(SEARCH("Welcome",D79)))</formula>
    </cfRule>
  </conditionalFormatting>
  <conditionalFormatting sqref="D79">
    <cfRule type="containsText" dxfId="4875" priority="7267" operator="containsText" text="Welcome">
      <formula>NOT(ISERROR(SEARCH("Welcome",D79)))</formula>
    </cfRule>
  </conditionalFormatting>
  <conditionalFormatting sqref="I79">
    <cfRule type="cellIs" dxfId="4874" priority="7264" operator="equal">
      <formula>"금"</formula>
    </cfRule>
    <cfRule type="containsText" dxfId="4873" priority="7265" operator="containsText" text="금, 토, 일">
      <formula>NOT(ISERROR(SEARCH("금, 토, 일",I79)))</formula>
    </cfRule>
    <cfRule type="cellIs" dxfId="4872" priority="7266" operator="equal">
      <formula>"부킹가능"</formula>
    </cfRule>
  </conditionalFormatting>
  <conditionalFormatting sqref="I79">
    <cfRule type="containsText" dxfId="4871" priority="7263" operator="containsText" text="금">
      <formula>NOT(ISERROR(SEARCH("금",I79)))</formula>
    </cfRule>
  </conditionalFormatting>
  <conditionalFormatting sqref="I79">
    <cfRule type="cellIs" dxfId="4870" priority="7262" operator="equal">
      <formula>"금"</formula>
    </cfRule>
  </conditionalFormatting>
  <conditionalFormatting sqref="D79">
    <cfRule type="containsText" dxfId="4869" priority="7260" operator="containsText" text="Welcome">
      <formula>NOT(ISERROR(SEARCH("Welcome",D79)))</formula>
    </cfRule>
  </conditionalFormatting>
  <conditionalFormatting sqref="I79">
    <cfRule type="cellIs" dxfId="4868" priority="7255" operator="equal">
      <formula>"금"</formula>
    </cfRule>
  </conditionalFormatting>
  <conditionalFormatting sqref="D79">
    <cfRule type="containsText" dxfId="4867" priority="7254" operator="containsText" text="Welcome">
      <formula>NOT(ISERROR(SEARCH("Welcome",D79)))</formula>
    </cfRule>
  </conditionalFormatting>
  <conditionalFormatting sqref="D79">
    <cfRule type="containsText" dxfId="4866" priority="7252" operator="containsText" text="Welcome">
      <formula>NOT(ISERROR(SEARCH("Welcome",D79)))</formula>
    </cfRule>
    <cfRule type="containsText" dxfId="4865" priority="7253" operator="containsText" text="Welcome">
      <formula>NOT(ISERROR(SEARCH("Welcome",D79)))</formula>
    </cfRule>
  </conditionalFormatting>
  <conditionalFormatting sqref="I79">
    <cfRule type="cellIs" dxfId="4864" priority="7251" operator="equal">
      <formula>"금"</formula>
    </cfRule>
  </conditionalFormatting>
  <conditionalFormatting sqref="E80">
    <cfRule type="containsText" dxfId="4863" priority="7229" operator="containsText" text="부킹가능">
      <formula>NOT(ISERROR(SEARCH("부킹가능",E80)))</formula>
    </cfRule>
    <cfRule type="containsText" dxfId="4862" priority="7237" operator="containsText" text="부킹가능">
      <formula>NOT(ISERROR(SEARCH("부킹가능",E80)))</formula>
    </cfRule>
  </conditionalFormatting>
  <conditionalFormatting sqref="D80">
    <cfRule type="containsText" dxfId="4861" priority="7234" operator="containsText" text="Welcome">
      <formula>NOT(ISERROR(SEARCH("Welcome",D80)))</formula>
    </cfRule>
  </conditionalFormatting>
  <conditionalFormatting sqref="D80">
    <cfRule type="containsText" dxfId="4860" priority="7230" operator="containsText" text="Welcome">
      <formula>NOT(ISERROR(SEARCH("Welcome",D80)))</formula>
    </cfRule>
    <cfRule type="containsText" dxfId="4859" priority="7231" operator="containsText" text="Welcome">
      <formula>NOT(ISERROR(SEARCH("Welcome",D80)))</formula>
    </cfRule>
    <cfRule type="containsText" dxfId="4858" priority="7232" operator="containsText" text="Welcome">
      <formula>NOT(ISERROR(SEARCH("Welcome",D80)))</formula>
    </cfRule>
  </conditionalFormatting>
  <conditionalFormatting sqref="D80">
    <cfRule type="containsText" dxfId="4857" priority="7227" operator="containsText" text="Welcome">
      <formula>NOT(ISERROR(SEARCH("Welcome",D80)))</formula>
    </cfRule>
  </conditionalFormatting>
  <conditionalFormatting sqref="D80">
    <cfRule type="containsText" dxfId="4856" priority="7226" operator="containsText" text="Welcome">
      <formula>NOT(ISERROR(SEARCH("Welcome",D80)))</formula>
    </cfRule>
  </conditionalFormatting>
  <conditionalFormatting sqref="I83">
    <cfRule type="cellIs" dxfId="4855" priority="7141" operator="equal">
      <formula>"금"</formula>
    </cfRule>
  </conditionalFormatting>
  <conditionalFormatting sqref="D80">
    <cfRule type="containsText" dxfId="4854" priority="7221" operator="containsText" text="Welcome">
      <formula>NOT(ISERROR(SEARCH("Welcome",D80)))</formula>
    </cfRule>
  </conditionalFormatting>
  <conditionalFormatting sqref="D80">
    <cfRule type="containsText" dxfId="4853" priority="7215" operator="containsText" text="Welcome">
      <formula>NOT(ISERROR(SEARCH("Welcome",D80)))</formula>
    </cfRule>
  </conditionalFormatting>
  <conditionalFormatting sqref="D80">
    <cfRule type="containsText" dxfId="4852" priority="7213" operator="containsText" text="Welcome">
      <formula>NOT(ISERROR(SEARCH("Welcome",D80)))</formula>
    </cfRule>
    <cfRule type="containsText" dxfId="4851" priority="7214" operator="containsText" text="Welcome">
      <formula>NOT(ISERROR(SEARCH("Welcome",D80)))</formula>
    </cfRule>
  </conditionalFormatting>
  <conditionalFormatting sqref="I80">
    <cfRule type="cellIs" dxfId="4850" priority="7209" operator="equal">
      <formula>"금"</formula>
    </cfRule>
    <cfRule type="containsText" dxfId="4849" priority="7210" operator="containsText" text="금, 토, 일">
      <formula>NOT(ISERROR(SEARCH("금, 토, 일",I80)))</formula>
    </cfRule>
    <cfRule type="cellIs" dxfId="4848" priority="7211" operator="equal">
      <formula>"부킹가능"</formula>
    </cfRule>
  </conditionalFormatting>
  <conditionalFormatting sqref="I80">
    <cfRule type="containsText" dxfId="4847" priority="7208" operator="containsText" text="금">
      <formula>NOT(ISERROR(SEARCH("금",I80)))</formula>
    </cfRule>
  </conditionalFormatting>
  <conditionalFormatting sqref="I80">
    <cfRule type="cellIs" dxfId="4846" priority="7207" operator="equal">
      <formula>"금"</formula>
    </cfRule>
  </conditionalFormatting>
  <conditionalFormatting sqref="I80">
    <cfRule type="cellIs" dxfId="4845" priority="7206" operator="equal">
      <formula>"금"</formula>
    </cfRule>
  </conditionalFormatting>
  <conditionalFormatting sqref="I80">
    <cfRule type="cellIs" dxfId="4844" priority="7205" operator="equal">
      <formula>"금"</formula>
    </cfRule>
  </conditionalFormatting>
  <conditionalFormatting sqref="E81">
    <cfRule type="containsText" dxfId="4843" priority="7202" operator="containsText" text="부킹가능">
      <formula>NOT(ISERROR(SEARCH("부킹가능",E81)))</formula>
    </cfRule>
    <cfRule type="containsText" dxfId="4842" priority="7203" operator="containsText" text="부킹가능">
      <formula>NOT(ISERROR(SEARCH("부킹가능",E81)))</formula>
    </cfRule>
  </conditionalFormatting>
  <conditionalFormatting sqref="I81">
    <cfRule type="cellIs" dxfId="4841" priority="7200" operator="equal">
      <formula>"금"</formula>
    </cfRule>
  </conditionalFormatting>
  <conditionalFormatting sqref="D82">
    <cfRule type="containsText" dxfId="4840" priority="7195" operator="containsText" text="Welcome">
      <formula>NOT(ISERROR(SEARCH("Welcome",D82)))</formula>
    </cfRule>
  </conditionalFormatting>
  <conditionalFormatting sqref="E82">
    <cfRule type="containsText" dxfId="4839" priority="7179" operator="containsText" text="부킹가능">
      <formula>NOT(ISERROR(SEARCH("부킹가능",E82)))</formula>
    </cfRule>
    <cfRule type="containsText" dxfId="4838" priority="7185" operator="containsText" text="부킹가능">
      <formula>NOT(ISERROR(SEARCH("부킹가능",E82)))</formula>
    </cfRule>
  </conditionalFormatting>
  <conditionalFormatting sqref="D82">
    <cfRule type="containsText" dxfId="4837" priority="7184" operator="containsText" text="Welcome">
      <formula>NOT(ISERROR(SEARCH("Welcome",D82)))</formula>
    </cfRule>
  </conditionalFormatting>
  <conditionalFormatting sqref="D82">
    <cfRule type="containsText" dxfId="4836" priority="7180" operator="containsText" text="Welcome">
      <formula>NOT(ISERROR(SEARCH("Welcome",D82)))</formula>
    </cfRule>
    <cfRule type="containsText" dxfId="4835" priority="7181" operator="containsText" text="Welcome">
      <formula>NOT(ISERROR(SEARCH("Welcome",D82)))</formula>
    </cfRule>
    <cfRule type="containsText" dxfId="4834" priority="7182" operator="containsText" text="Welcome">
      <formula>NOT(ISERROR(SEARCH("Welcome",D82)))</formula>
    </cfRule>
  </conditionalFormatting>
  <conditionalFormatting sqref="D82">
    <cfRule type="containsText" dxfId="4833" priority="7178" operator="containsText" text="Welcome">
      <formula>NOT(ISERROR(SEARCH("Welcome",D82)))</formula>
    </cfRule>
  </conditionalFormatting>
  <conditionalFormatting sqref="I82">
    <cfRule type="cellIs" dxfId="4832" priority="7173" operator="equal">
      <formula>"금"</formula>
    </cfRule>
    <cfRule type="containsText" dxfId="4831" priority="7174" operator="containsText" text="금, 토, 일">
      <formula>NOT(ISERROR(SEARCH("금, 토, 일",I82)))</formula>
    </cfRule>
    <cfRule type="cellIs" dxfId="4830" priority="7175" operator="equal">
      <formula>"부킹가능"</formula>
    </cfRule>
  </conditionalFormatting>
  <conditionalFormatting sqref="I82">
    <cfRule type="containsText" dxfId="4829" priority="7172" operator="containsText" text="금">
      <formula>NOT(ISERROR(SEARCH("금",I82)))</formula>
    </cfRule>
  </conditionalFormatting>
  <conditionalFormatting sqref="I82">
    <cfRule type="cellIs" dxfId="4828" priority="7171" operator="equal">
      <formula>"금"</formula>
    </cfRule>
  </conditionalFormatting>
  <conditionalFormatting sqref="D82">
    <cfRule type="containsText" dxfId="4827" priority="7169" operator="containsText" text="Welcome">
      <formula>NOT(ISERROR(SEARCH("Welcome",D82)))</formula>
    </cfRule>
  </conditionalFormatting>
  <conditionalFormatting sqref="I82">
    <cfRule type="cellIs" dxfId="4826" priority="7164" operator="equal">
      <formula>"금"</formula>
    </cfRule>
  </conditionalFormatting>
  <conditionalFormatting sqref="D82">
    <cfRule type="containsText" dxfId="4825" priority="7163" operator="containsText" text="Welcome">
      <formula>NOT(ISERROR(SEARCH("Welcome",D82)))</formula>
    </cfRule>
  </conditionalFormatting>
  <conditionalFormatting sqref="D82">
    <cfRule type="containsText" dxfId="4824" priority="7161" operator="containsText" text="Welcome">
      <formula>NOT(ISERROR(SEARCH("Welcome",D82)))</formula>
    </cfRule>
    <cfRule type="containsText" dxfId="4823" priority="7162" operator="containsText" text="Welcome">
      <formula>NOT(ISERROR(SEARCH("Welcome",D82)))</formula>
    </cfRule>
  </conditionalFormatting>
  <conditionalFormatting sqref="I82">
    <cfRule type="cellIs" dxfId="4822" priority="7160" operator="equal">
      <formula>"금"</formula>
    </cfRule>
  </conditionalFormatting>
  <conditionalFormatting sqref="E83">
    <cfRule type="containsText" dxfId="4821" priority="7154" operator="containsText" text="부킹가능">
      <formula>NOT(ISERROR(SEARCH("부킹가능",E83)))</formula>
    </cfRule>
    <cfRule type="containsText" dxfId="4820" priority="7156" operator="containsText" text="부킹가능">
      <formula>NOT(ISERROR(SEARCH("부킹가능",E83)))</formula>
    </cfRule>
  </conditionalFormatting>
  <conditionalFormatting sqref="D83">
    <cfRule type="containsText" dxfId="4819" priority="7153" operator="containsText" text="Welcome">
      <formula>NOT(ISERROR(SEARCH("Welcome",D83)))</formula>
    </cfRule>
  </conditionalFormatting>
  <conditionalFormatting sqref="I83">
    <cfRule type="cellIs" dxfId="4818" priority="7152" operator="equal">
      <formula>"금"</formula>
    </cfRule>
  </conditionalFormatting>
  <conditionalFormatting sqref="D83">
    <cfRule type="containsText" dxfId="4817" priority="7150" operator="containsText" text="Welcome">
      <formula>NOT(ISERROR(SEARCH("Welcome",D83)))</formula>
    </cfRule>
  </conditionalFormatting>
  <conditionalFormatting sqref="I83">
    <cfRule type="cellIs" dxfId="4816" priority="7145" operator="equal">
      <formula>"금"</formula>
    </cfRule>
  </conditionalFormatting>
  <conditionalFormatting sqref="D83">
    <cfRule type="containsText" dxfId="4815" priority="7144" operator="containsText" text="Welcome">
      <formula>NOT(ISERROR(SEARCH("Welcome",D83)))</formula>
    </cfRule>
  </conditionalFormatting>
  <conditionalFormatting sqref="D83">
    <cfRule type="containsText" dxfId="4814" priority="7142" operator="containsText" text="Welcome">
      <formula>NOT(ISERROR(SEARCH("Welcome",D83)))</formula>
    </cfRule>
    <cfRule type="containsText" dxfId="4813" priority="7143" operator="containsText" text="Welcome">
      <formula>NOT(ISERROR(SEARCH("Welcome",D83)))</formula>
    </cfRule>
  </conditionalFormatting>
  <conditionalFormatting sqref="E84">
    <cfRule type="containsText" dxfId="4812" priority="7137" operator="containsText" text="부킹가능">
      <formula>NOT(ISERROR(SEARCH("부킹가능",E84)))</formula>
    </cfRule>
    <cfRule type="containsText" dxfId="4811" priority="7138" operator="containsText" text="부킹가능">
      <formula>NOT(ISERROR(SEARCH("부킹가능",E84)))</formula>
    </cfRule>
  </conditionalFormatting>
  <conditionalFormatting sqref="I84">
    <cfRule type="cellIs" dxfId="4810" priority="7134" operator="equal">
      <formula>"금"</formula>
    </cfRule>
    <cfRule type="containsText" dxfId="4809" priority="7135" operator="containsText" text="금, 토, 일">
      <formula>NOT(ISERROR(SEARCH("금, 토, 일",I84)))</formula>
    </cfRule>
    <cfRule type="cellIs" dxfId="4808" priority="7136" operator="equal">
      <formula>"부킹가능"</formula>
    </cfRule>
  </conditionalFormatting>
  <conditionalFormatting sqref="I84">
    <cfRule type="containsText" dxfId="4807" priority="7133" operator="containsText" text="금">
      <formula>NOT(ISERROR(SEARCH("금",I84)))</formula>
    </cfRule>
  </conditionalFormatting>
  <conditionalFormatting sqref="I84">
    <cfRule type="cellIs" dxfId="4806" priority="7132" operator="equal">
      <formula>"금"</formula>
    </cfRule>
  </conditionalFormatting>
  <conditionalFormatting sqref="I84">
    <cfRule type="cellIs" dxfId="4805" priority="7131" operator="equal">
      <formula>"금"</formula>
    </cfRule>
  </conditionalFormatting>
  <conditionalFormatting sqref="E85:E95">
    <cfRule type="containsText" dxfId="4804" priority="7125" operator="containsText" text="부킹가능">
      <formula>NOT(ISERROR(SEARCH("부킹가능",E85)))</formula>
    </cfRule>
    <cfRule type="containsText" dxfId="4803" priority="7126" operator="containsText" text="부킹가능">
      <formula>NOT(ISERROR(SEARCH("부킹가능",E85)))</formula>
    </cfRule>
  </conditionalFormatting>
  <conditionalFormatting sqref="E96">
    <cfRule type="containsText" dxfId="4802" priority="7120" operator="containsText" text="부킹가능">
      <formula>NOT(ISERROR(SEARCH("부킹가능",E96)))</formula>
    </cfRule>
    <cfRule type="containsText" dxfId="4801" priority="7121" operator="containsText" text="부킹가능">
      <formula>NOT(ISERROR(SEARCH("부킹가능",E96)))</formula>
    </cfRule>
  </conditionalFormatting>
  <conditionalFormatting sqref="E97">
    <cfRule type="containsText" dxfId="4800" priority="7118" operator="containsText" text="부킹가능">
      <formula>NOT(ISERROR(SEARCH("부킹가능",E97)))</formula>
    </cfRule>
    <cfRule type="containsText" dxfId="4799" priority="7119" operator="containsText" text="부킹가능">
      <formula>NOT(ISERROR(SEARCH("부킹가능",E97)))</formula>
    </cfRule>
  </conditionalFormatting>
  <conditionalFormatting sqref="E98">
    <cfRule type="containsText" dxfId="4798" priority="7116" operator="containsText" text="부킹가능">
      <formula>NOT(ISERROR(SEARCH("부킹가능",E98)))</formula>
    </cfRule>
    <cfRule type="containsText" dxfId="4797" priority="7117" operator="containsText" text="부킹가능">
      <formula>NOT(ISERROR(SEARCH("부킹가능",E98)))</formula>
    </cfRule>
  </conditionalFormatting>
  <conditionalFormatting sqref="E99">
    <cfRule type="containsText" dxfId="4796" priority="7114" operator="containsText" text="부킹가능">
      <formula>NOT(ISERROR(SEARCH("부킹가능",E99)))</formula>
    </cfRule>
    <cfRule type="containsText" dxfId="4795" priority="7115" operator="containsText" text="부킹가능">
      <formula>NOT(ISERROR(SEARCH("부킹가능",E99)))</formula>
    </cfRule>
  </conditionalFormatting>
  <conditionalFormatting sqref="E100">
    <cfRule type="containsText" dxfId="4794" priority="7112" operator="containsText" text="부킹가능">
      <formula>NOT(ISERROR(SEARCH("부킹가능",E100)))</formula>
    </cfRule>
    <cfRule type="containsText" dxfId="4793" priority="7113" operator="containsText" text="부킹가능">
      <formula>NOT(ISERROR(SEARCH("부킹가능",E100)))</formula>
    </cfRule>
  </conditionalFormatting>
  <conditionalFormatting sqref="E101">
    <cfRule type="containsText" dxfId="4792" priority="7110" operator="containsText" text="부킹가능">
      <formula>NOT(ISERROR(SEARCH("부킹가능",E101)))</formula>
    </cfRule>
    <cfRule type="containsText" dxfId="4791" priority="7111" operator="containsText" text="부킹가능">
      <formula>NOT(ISERROR(SEARCH("부킹가능",E101)))</formula>
    </cfRule>
  </conditionalFormatting>
  <conditionalFormatting sqref="E102">
    <cfRule type="containsText" dxfId="4790" priority="7108" operator="containsText" text="부킹가능">
      <formula>NOT(ISERROR(SEARCH("부킹가능",E102)))</formula>
    </cfRule>
    <cfRule type="containsText" dxfId="4789" priority="7109" operator="containsText" text="부킹가능">
      <formula>NOT(ISERROR(SEARCH("부킹가능",E102)))</formula>
    </cfRule>
  </conditionalFormatting>
  <conditionalFormatting sqref="E103">
    <cfRule type="containsText" dxfId="4788" priority="7106" operator="containsText" text="부킹가능">
      <formula>NOT(ISERROR(SEARCH("부킹가능",E103)))</formula>
    </cfRule>
    <cfRule type="containsText" dxfId="4787" priority="7107" operator="containsText" text="부킹가능">
      <formula>NOT(ISERROR(SEARCH("부킹가능",E103)))</formula>
    </cfRule>
  </conditionalFormatting>
  <conditionalFormatting sqref="E104">
    <cfRule type="containsText" dxfId="4786" priority="7104" operator="containsText" text="부킹가능">
      <formula>NOT(ISERROR(SEARCH("부킹가능",E104)))</formula>
    </cfRule>
    <cfRule type="containsText" dxfId="4785" priority="7105" operator="containsText" text="부킹가능">
      <formula>NOT(ISERROR(SEARCH("부킹가능",E104)))</formula>
    </cfRule>
  </conditionalFormatting>
  <conditionalFormatting sqref="E105">
    <cfRule type="containsText" dxfId="4784" priority="7102" operator="containsText" text="부킹가능">
      <formula>NOT(ISERROR(SEARCH("부킹가능",E105)))</formula>
    </cfRule>
    <cfRule type="containsText" dxfId="4783" priority="7103" operator="containsText" text="부킹가능">
      <formula>NOT(ISERROR(SEARCH("부킹가능",E105)))</formula>
    </cfRule>
  </conditionalFormatting>
  <conditionalFormatting sqref="E106">
    <cfRule type="containsText" dxfId="4782" priority="7100" operator="containsText" text="부킹가능">
      <formula>NOT(ISERROR(SEARCH("부킹가능",E106)))</formula>
    </cfRule>
    <cfRule type="containsText" dxfId="4781" priority="7101" operator="containsText" text="부킹가능">
      <formula>NOT(ISERROR(SEARCH("부킹가능",E106)))</formula>
    </cfRule>
  </conditionalFormatting>
  <conditionalFormatting sqref="E107">
    <cfRule type="containsText" dxfId="4780" priority="7098" operator="containsText" text="부킹가능">
      <formula>NOT(ISERROR(SEARCH("부킹가능",E107)))</formula>
    </cfRule>
    <cfRule type="containsText" dxfId="4779" priority="7099" operator="containsText" text="부킹가능">
      <formula>NOT(ISERROR(SEARCH("부킹가능",E107)))</formula>
    </cfRule>
  </conditionalFormatting>
  <conditionalFormatting sqref="E108:E114">
    <cfRule type="containsText" dxfId="4778" priority="7096" operator="containsText" text="부킹가능">
      <formula>NOT(ISERROR(SEARCH("부킹가능",E108)))</formula>
    </cfRule>
    <cfRule type="containsText" dxfId="4777" priority="7097" operator="containsText" text="부킹가능">
      <formula>NOT(ISERROR(SEARCH("부킹가능",E108)))</formula>
    </cfRule>
  </conditionalFormatting>
  <conditionalFormatting sqref="E115:E124">
    <cfRule type="containsText" dxfId="4776" priority="7094" operator="containsText" text="부킹가능">
      <formula>NOT(ISERROR(SEARCH("부킹가능",E115)))</formula>
    </cfRule>
    <cfRule type="containsText" dxfId="4775" priority="7095" operator="containsText" text="부킹가능">
      <formula>NOT(ISERROR(SEARCH("부킹가능",E115)))</formula>
    </cfRule>
  </conditionalFormatting>
  <conditionalFormatting sqref="E125:E150">
    <cfRule type="containsText" dxfId="4774" priority="7092" operator="containsText" text="부킹가능">
      <formula>NOT(ISERROR(SEARCH("부킹가능",E125)))</formula>
    </cfRule>
    <cfRule type="containsText" dxfId="4773" priority="7093" operator="containsText" text="부킹가능">
      <formula>NOT(ISERROR(SEARCH("부킹가능",E125)))</formula>
    </cfRule>
  </conditionalFormatting>
  <conditionalFormatting sqref="D2:D150">
    <cfRule type="containsText" dxfId="4772" priority="7090" operator="containsText" text="Welcome">
      <formula>NOT(ISERROR(SEARCH("Welcome",D2)))</formula>
    </cfRule>
    <cfRule type="containsText" dxfId="4771" priority="7091" operator="containsText" text="Welcome">
      <formula>NOT(ISERROR(SEARCH("Welcome",D2)))</formula>
    </cfRule>
  </conditionalFormatting>
  <conditionalFormatting sqref="V2:V19">
    <cfRule type="cellIs" dxfId="4770" priority="7087" operator="equal">
      <formula>"직항"</formula>
    </cfRule>
    <cfRule type="cellIs" dxfId="4769" priority="7088" operator="equal">
      <formula>"직항"</formula>
    </cfRule>
  </conditionalFormatting>
  <conditionalFormatting sqref="D151">
    <cfRule type="containsText" dxfId="4768" priority="7085" operator="containsText" text="Welcome">
      <formula>NOT(ISERROR(SEARCH("Welcome",D151)))</formula>
    </cfRule>
  </conditionalFormatting>
  <conditionalFormatting sqref="I151">
    <cfRule type="cellIs" dxfId="4767" priority="7072" operator="equal">
      <formula>"금"</formula>
    </cfRule>
    <cfRule type="containsText" dxfId="4766" priority="7073" operator="containsText" text="금, 토, 일">
      <formula>NOT(ISERROR(SEARCH("금, 토, 일",I151)))</formula>
    </cfRule>
    <cfRule type="cellIs" dxfId="4765" priority="7075" operator="equal">
      <formula>"부킹가능"</formula>
    </cfRule>
  </conditionalFormatting>
  <conditionalFormatting sqref="E151">
    <cfRule type="containsText" dxfId="4764" priority="7066" operator="containsText" text="부킹가능">
      <formula>NOT(ISERROR(SEARCH("부킹가능",E151)))</formula>
    </cfRule>
    <cfRule type="containsText" dxfId="4763" priority="7074" operator="containsText" text="부킹가능">
      <formula>NOT(ISERROR(SEARCH("부킹가능",E151)))</formula>
    </cfRule>
  </conditionalFormatting>
  <conditionalFormatting sqref="D151">
    <cfRule type="containsText" dxfId="4762" priority="7071" operator="containsText" text="Welcome">
      <formula>NOT(ISERROR(SEARCH("Welcome",D151)))</formula>
    </cfRule>
  </conditionalFormatting>
  <conditionalFormatting sqref="D151">
    <cfRule type="containsText" dxfId="4761" priority="7067" operator="containsText" text="Welcome">
      <formula>NOT(ISERROR(SEARCH("Welcome",D151)))</formula>
    </cfRule>
    <cfRule type="containsText" dxfId="4760" priority="7068" operator="containsText" text="Welcome">
      <formula>NOT(ISERROR(SEARCH("Welcome",D151)))</formula>
    </cfRule>
    <cfRule type="containsText" dxfId="4759" priority="7069" operator="containsText" text="Welcome">
      <formula>NOT(ISERROR(SEARCH("Welcome",D151)))</formula>
    </cfRule>
  </conditionalFormatting>
  <conditionalFormatting sqref="I151">
    <cfRule type="containsText" dxfId="4758" priority="7065" operator="containsText" text="금">
      <formula>NOT(ISERROR(SEARCH("금",I151)))</formula>
    </cfRule>
  </conditionalFormatting>
  <conditionalFormatting sqref="D151">
    <cfRule type="containsText" dxfId="4757" priority="7064" operator="containsText" text="Welcome">
      <formula>NOT(ISERROR(SEARCH("Welcome",D151)))</formula>
    </cfRule>
  </conditionalFormatting>
  <conditionalFormatting sqref="D151">
    <cfRule type="containsText" dxfId="4756" priority="7058" operator="containsText" text="Welcome">
      <formula>NOT(ISERROR(SEARCH("Welcome",D151)))</formula>
    </cfRule>
  </conditionalFormatting>
  <conditionalFormatting sqref="I151">
    <cfRule type="cellIs" dxfId="4755" priority="7057" operator="equal">
      <formula>"금"</formula>
    </cfRule>
  </conditionalFormatting>
  <conditionalFormatting sqref="D151">
    <cfRule type="containsText" dxfId="4754" priority="7055" operator="containsText" text="Welcome">
      <formula>NOT(ISERROR(SEARCH("Welcome",D151)))</formula>
    </cfRule>
  </conditionalFormatting>
  <conditionalFormatting sqref="I151">
    <cfRule type="cellIs" dxfId="4753" priority="7050" operator="equal">
      <formula>"금"</formula>
    </cfRule>
  </conditionalFormatting>
  <conditionalFormatting sqref="D151">
    <cfRule type="containsText" dxfId="4752" priority="7049" operator="containsText" text="Welcome">
      <formula>NOT(ISERROR(SEARCH("Welcome",D151)))</formula>
    </cfRule>
  </conditionalFormatting>
  <conditionalFormatting sqref="D151">
    <cfRule type="containsText" dxfId="4751" priority="7047" operator="containsText" text="Welcome">
      <formula>NOT(ISERROR(SEARCH("Welcome",D151)))</formula>
    </cfRule>
    <cfRule type="containsText" dxfId="4750" priority="7048" operator="containsText" text="Welcome">
      <formula>NOT(ISERROR(SEARCH("Welcome",D151)))</formula>
    </cfRule>
  </conditionalFormatting>
  <conditionalFormatting sqref="D151">
    <cfRule type="containsText" dxfId="4749" priority="7045" operator="containsText" text="Welcome">
      <formula>NOT(ISERROR(SEARCH("Welcome",D151)))</formula>
    </cfRule>
    <cfRule type="containsText" dxfId="4748" priority="7046" operator="containsText" text="Welcome">
      <formula>NOT(ISERROR(SEARCH("Welcome",D151)))</formula>
    </cfRule>
  </conditionalFormatting>
  <conditionalFormatting sqref="I151">
    <cfRule type="cellIs" dxfId="4747" priority="7044" operator="equal">
      <formula>"금"</formula>
    </cfRule>
  </conditionalFormatting>
  <conditionalFormatting sqref="D152">
    <cfRule type="containsText" dxfId="4746" priority="7040" operator="containsText" text="Welcome">
      <formula>NOT(ISERROR(SEARCH("Welcome",D152)))</formula>
    </cfRule>
  </conditionalFormatting>
  <conditionalFormatting sqref="E152">
    <cfRule type="containsText" dxfId="4745" priority="7024" operator="containsText" text="부킹가능">
      <formula>NOT(ISERROR(SEARCH("부킹가능",E152)))</formula>
    </cfRule>
    <cfRule type="containsText" dxfId="4744" priority="7030" operator="containsText" text="부킹가능">
      <formula>NOT(ISERROR(SEARCH("부킹가능",E152)))</formula>
    </cfRule>
  </conditionalFormatting>
  <conditionalFormatting sqref="D152">
    <cfRule type="containsText" dxfId="4743" priority="7029" operator="containsText" text="Welcome">
      <formula>NOT(ISERROR(SEARCH("Welcome",D152)))</formula>
    </cfRule>
  </conditionalFormatting>
  <conditionalFormatting sqref="D152">
    <cfRule type="containsText" dxfId="4742" priority="7025" operator="containsText" text="Welcome">
      <formula>NOT(ISERROR(SEARCH("Welcome",D152)))</formula>
    </cfRule>
    <cfRule type="containsText" dxfId="4741" priority="7026" operator="containsText" text="Welcome">
      <formula>NOT(ISERROR(SEARCH("Welcome",D152)))</formula>
    </cfRule>
    <cfRule type="containsText" dxfId="4740" priority="7027" operator="containsText" text="Welcome">
      <formula>NOT(ISERROR(SEARCH("Welcome",D152)))</formula>
    </cfRule>
  </conditionalFormatting>
  <conditionalFormatting sqref="D152">
    <cfRule type="containsText" dxfId="4739" priority="7023" operator="containsText" text="Welcome">
      <formula>NOT(ISERROR(SEARCH("Welcome",D152)))</formula>
    </cfRule>
  </conditionalFormatting>
  <conditionalFormatting sqref="D152">
    <cfRule type="containsText" dxfId="4738" priority="7017" operator="containsText" text="Welcome">
      <formula>NOT(ISERROR(SEARCH("Welcome",D152)))</formula>
    </cfRule>
  </conditionalFormatting>
  <conditionalFormatting sqref="I152">
    <cfRule type="cellIs" dxfId="4737" priority="7014" operator="equal">
      <formula>"금"</formula>
    </cfRule>
    <cfRule type="containsText" dxfId="4736" priority="7015" operator="containsText" text="금, 토, 일">
      <formula>NOT(ISERROR(SEARCH("금, 토, 일",I152)))</formula>
    </cfRule>
    <cfRule type="cellIs" dxfId="4735" priority="7016" operator="equal">
      <formula>"부킹가능"</formula>
    </cfRule>
  </conditionalFormatting>
  <conditionalFormatting sqref="I152">
    <cfRule type="containsText" dxfId="4734" priority="7013" operator="containsText" text="금">
      <formula>NOT(ISERROR(SEARCH("금",I152)))</formula>
    </cfRule>
  </conditionalFormatting>
  <conditionalFormatting sqref="I152">
    <cfRule type="cellIs" dxfId="4733" priority="7012" operator="equal">
      <formula>"금"</formula>
    </cfRule>
  </conditionalFormatting>
  <conditionalFormatting sqref="D152">
    <cfRule type="containsText" dxfId="4732" priority="7010" operator="containsText" text="Welcome">
      <formula>NOT(ISERROR(SEARCH("Welcome",D152)))</formula>
    </cfRule>
  </conditionalFormatting>
  <conditionalFormatting sqref="I152">
    <cfRule type="cellIs" dxfId="4731" priority="7005" operator="equal">
      <formula>"금"</formula>
    </cfRule>
  </conditionalFormatting>
  <conditionalFormatting sqref="D152">
    <cfRule type="containsText" dxfId="4730" priority="7004" operator="containsText" text="Welcome">
      <formula>NOT(ISERROR(SEARCH("Welcome",D152)))</formula>
    </cfRule>
  </conditionalFormatting>
  <conditionalFormatting sqref="D152">
    <cfRule type="containsText" dxfId="4729" priority="7002" operator="containsText" text="Welcome">
      <formula>NOT(ISERROR(SEARCH("Welcome",D152)))</formula>
    </cfRule>
    <cfRule type="containsText" dxfId="4728" priority="7003" operator="containsText" text="Welcome">
      <formula>NOT(ISERROR(SEARCH("Welcome",D152)))</formula>
    </cfRule>
  </conditionalFormatting>
  <conditionalFormatting sqref="D152">
    <cfRule type="containsText" dxfId="4727" priority="7000" operator="containsText" text="Welcome">
      <formula>NOT(ISERROR(SEARCH("Welcome",D152)))</formula>
    </cfRule>
    <cfRule type="containsText" dxfId="4726" priority="7001" operator="containsText" text="Welcome">
      <formula>NOT(ISERROR(SEARCH("Welcome",D152)))</formula>
    </cfRule>
  </conditionalFormatting>
  <conditionalFormatting sqref="I152">
    <cfRule type="cellIs" dxfId="4725" priority="6999" operator="equal">
      <formula>"금"</formula>
    </cfRule>
  </conditionalFormatting>
  <conditionalFormatting sqref="D153">
    <cfRule type="containsText" dxfId="4724" priority="6995" operator="containsText" text="Welcome">
      <formula>NOT(ISERROR(SEARCH("Welcome",D153)))</formula>
    </cfRule>
  </conditionalFormatting>
  <conditionalFormatting sqref="I153">
    <cfRule type="cellIs" dxfId="4723" priority="6994" operator="equal">
      <formula>"금"</formula>
    </cfRule>
  </conditionalFormatting>
  <conditionalFormatting sqref="E153">
    <cfRule type="containsText" dxfId="4722" priority="6989" operator="containsText" text="부킹가능">
      <formula>NOT(ISERROR(SEARCH("부킹가능",E153)))</formula>
    </cfRule>
    <cfRule type="containsText" dxfId="4721" priority="6991" operator="containsText" text="부킹가능">
      <formula>NOT(ISERROR(SEARCH("부킹가능",E153)))</formula>
    </cfRule>
  </conditionalFormatting>
  <conditionalFormatting sqref="D153">
    <cfRule type="containsText" dxfId="4720" priority="6988" operator="containsText" text="Welcome">
      <formula>NOT(ISERROR(SEARCH("Welcome",D153)))</formula>
    </cfRule>
  </conditionalFormatting>
  <conditionalFormatting sqref="D153">
    <cfRule type="containsText" dxfId="4719" priority="6986" operator="containsText" text="Welcome">
      <formula>NOT(ISERROR(SEARCH("Welcome",D153)))</formula>
    </cfRule>
  </conditionalFormatting>
  <conditionalFormatting sqref="I153">
    <cfRule type="cellIs" dxfId="4718" priority="6982" operator="equal">
      <formula>"금"</formula>
    </cfRule>
  </conditionalFormatting>
  <conditionalFormatting sqref="I153">
    <cfRule type="cellIs" dxfId="4717" priority="6980" operator="equal">
      <formula>"금"</formula>
    </cfRule>
  </conditionalFormatting>
  <conditionalFormatting sqref="D153">
    <cfRule type="containsText" dxfId="4716" priority="6979" operator="containsText" text="Welcome">
      <formula>NOT(ISERROR(SEARCH("Welcome",D153)))</formula>
    </cfRule>
  </conditionalFormatting>
  <conditionalFormatting sqref="D153">
    <cfRule type="containsText" dxfId="4715" priority="6977" operator="containsText" text="Welcome">
      <formula>NOT(ISERROR(SEARCH("Welcome",D153)))</formula>
    </cfRule>
    <cfRule type="containsText" dxfId="4714" priority="6978" operator="containsText" text="Welcome">
      <formula>NOT(ISERROR(SEARCH("Welcome",D153)))</formula>
    </cfRule>
  </conditionalFormatting>
  <conditionalFormatting sqref="D153">
    <cfRule type="containsText" dxfId="4713" priority="6975" operator="containsText" text="Welcome">
      <formula>NOT(ISERROR(SEARCH("Welcome",D153)))</formula>
    </cfRule>
    <cfRule type="containsText" dxfId="4712" priority="6976" operator="containsText" text="Welcome">
      <formula>NOT(ISERROR(SEARCH("Welcome",D153)))</formula>
    </cfRule>
  </conditionalFormatting>
  <conditionalFormatting sqref="I153">
    <cfRule type="cellIs" dxfId="4711" priority="6974" operator="equal">
      <formula>"금"</formula>
    </cfRule>
  </conditionalFormatting>
  <conditionalFormatting sqref="D154">
    <cfRule type="containsText" dxfId="4710" priority="6970" operator="containsText" text="Welcome">
      <formula>NOT(ISERROR(SEARCH("Welcome",D154)))</formula>
    </cfRule>
  </conditionalFormatting>
  <conditionalFormatting sqref="I154">
    <cfRule type="cellIs" dxfId="4709" priority="6969" operator="equal">
      <formula>"금"</formula>
    </cfRule>
  </conditionalFormatting>
  <conditionalFormatting sqref="E154">
    <cfRule type="containsText" dxfId="4708" priority="6964" operator="containsText" text="부킹가능">
      <formula>NOT(ISERROR(SEARCH("부킹가능",E154)))</formula>
    </cfRule>
    <cfRule type="containsText" dxfId="4707" priority="6966" operator="containsText" text="부킹가능">
      <formula>NOT(ISERROR(SEARCH("부킹가능",E154)))</formula>
    </cfRule>
  </conditionalFormatting>
  <conditionalFormatting sqref="D154">
    <cfRule type="containsText" dxfId="4706" priority="6963" operator="containsText" text="Welcome">
      <formula>NOT(ISERROR(SEARCH("Welcome",D154)))</formula>
    </cfRule>
  </conditionalFormatting>
  <conditionalFormatting sqref="D154">
    <cfRule type="containsText" dxfId="4705" priority="6961" operator="containsText" text="Welcome">
      <formula>NOT(ISERROR(SEARCH("Welcome",D154)))</formula>
    </cfRule>
  </conditionalFormatting>
  <conditionalFormatting sqref="I154">
    <cfRule type="cellIs" dxfId="4704" priority="6957" operator="equal">
      <formula>"금"</formula>
    </cfRule>
  </conditionalFormatting>
  <conditionalFormatting sqref="I154">
    <cfRule type="cellIs" dxfId="4703" priority="6955" operator="equal">
      <formula>"금"</formula>
    </cfRule>
  </conditionalFormatting>
  <conditionalFormatting sqref="D154">
    <cfRule type="containsText" dxfId="4702" priority="6954" operator="containsText" text="Welcome">
      <formula>NOT(ISERROR(SEARCH("Welcome",D154)))</formula>
    </cfRule>
  </conditionalFormatting>
  <conditionalFormatting sqref="D154">
    <cfRule type="containsText" dxfId="4701" priority="6952" operator="containsText" text="Welcome">
      <formula>NOT(ISERROR(SEARCH("Welcome",D154)))</formula>
    </cfRule>
    <cfRule type="containsText" dxfId="4700" priority="6953" operator="containsText" text="Welcome">
      <formula>NOT(ISERROR(SEARCH("Welcome",D154)))</formula>
    </cfRule>
  </conditionalFormatting>
  <conditionalFormatting sqref="D154">
    <cfRule type="containsText" dxfId="4699" priority="6950" operator="containsText" text="Welcome">
      <formula>NOT(ISERROR(SEARCH("Welcome",D154)))</formula>
    </cfRule>
    <cfRule type="containsText" dxfId="4698" priority="6951" operator="containsText" text="Welcome">
      <formula>NOT(ISERROR(SEARCH("Welcome",D154)))</formula>
    </cfRule>
  </conditionalFormatting>
  <conditionalFormatting sqref="I154">
    <cfRule type="cellIs" dxfId="4697" priority="6949" operator="equal">
      <formula>"금"</formula>
    </cfRule>
  </conditionalFormatting>
  <conditionalFormatting sqref="E155">
    <cfRule type="containsText" dxfId="4696" priority="6945" operator="containsText" text="부킹가능">
      <formula>NOT(ISERROR(SEARCH("부킹가능",E155)))</formula>
    </cfRule>
    <cfRule type="containsText" dxfId="4695" priority="6946" operator="containsText" text="부킹가능">
      <formula>NOT(ISERROR(SEARCH("부킹가능",E155)))</formula>
    </cfRule>
  </conditionalFormatting>
  <conditionalFormatting sqref="D155">
    <cfRule type="containsText" dxfId="4694" priority="6943" operator="containsText" text="Welcome">
      <formula>NOT(ISERROR(SEARCH("Welcome",D155)))</formula>
    </cfRule>
    <cfRule type="containsText" dxfId="4693" priority="6944" operator="containsText" text="Welcome">
      <formula>NOT(ISERROR(SEARCH("Welcome",D155)))</formula>
    </cfRule>
  </conditionalFormatting>
  <conditionalFormatting sqref="I155">
    <cfRule type="cellIs" dxfId="4692" priority="6942" operator="equal">
      <formula>"금"</formula>
    </cfRule>
  </conditionalFormatting>
  <conditionalFormatting sqref="E156">
    <cfRule type="containsText" dxfId="4691" priority="6938" operator="containsText" text="부킹가능">
      <formula>NOT(ISERROR(SEARCH("부킹가능",E156)))</formula>
    </cfRule>
    <cfRule type="containsText" dxfId="4690" priority="6939" operator="containsText" text="부킹가능">
      <formula>NOT(ISERROR(SEARCH("부킹가능",E156)))</formula>
    </cfRule>
  </conditionalFormatting>
  <conditionalFormatting sqref="D156">
    <cfRule type="containsText" dxfId="4689" priority="6936" operator="containsText" text="Welcome">
      <formula>NOT(ISERROR(SEARCH("Welcome",D156)))</formula>
    </cfRule>
    <cfRule type="containsText" dxfId="4688" priority="6937" operator="containsText" text="Welcome">
      <formula>NOT(ISERROR(SEARCH("Welcome",D156)))</formula>
    </cfRule>
  </conditionalFormatting>
  <conditionalFormatting sqref="I156">
    <cfRule type="cellIs" dxfId="4687" priority="6935" operator="equal">
      <formula>"금"</formula>
    </cfRule>
  </conditionalFormatting>
  <conditionalFormatting sqref="D157">
    <cfRule type="containsText" dxfId="4686" priority="6931" operator="containsText" text="Welcome">
      <formula>NOT(ISERROR(SEARCH("Welcome",D157)))</formula>
    </cfRule>
  </conditionalFormatting>
  <conditionalFormatting sqref="I157">
    <cfRule type="cellIs" dxfId="4685" priority="6930" operator="equal">
      <formula>"금"</formula>
    </cfRule>
  </conditionalFormatting>
  <conditionalFormatting sqref="E157">
    <cfRule type="containsText" dxfId="4684" priority="6925" operator="containsText" text="부킹가능">
      <formula>NOT(ISERROR(SEARCH("부킹가능",E157)))</formula>
    </cfRule>
    <cfRule type="containsText" dxfId="4683" priority="6927" operator="containsText" text="부킹가능">
      <formula>NOT(ISERROR(SEARCH("부킹가능",E157)))</formula>
    </cfRule>
  </conditionalFormatting>
  <conditionalFormatting sqref="D157">
    <cfRule type="containsText" dxfId="4682" priority="6924" operator="containsText" text="Welcome">
      <formula>NOT(ISERROR(SEARCH("Welcome",D157)))</formula>
    </cfRule>
  </conditionalFormatting>
  <conditionalFormatting sqref="D157">
    <cfRule type="containsText" dxfId="4681" priority="6922" operator="containsText" text="Welcome">
      <formula>NOT(ISERROR(SEARCH("Welcome",D157)))</formula>
    </cfRule>
  </conditionalFormatting>
  <conditionalFormatting sqref="I157">
    <cfRule type="cellIs" dxfId="4680" priority="6918" operator="equal">
      <formula>"금"</formula>
    </cfRule>
  </conditionalFormatting>
  <conditionalFormatting sqref="I157">
    <cfRule type="cellIs" dxfId="4679" priority="6916" operator="equal">
      <formula>"금"</formula>
    </cfRule>
  </conditionalFormatting>
  <conditionalFormatting sqref="D157">
    <cfRule type="containsText" dxfId="4678" priority="6915" operator="containsText" text="Welcome">
      <formula>NOT(ISERROR(SEARCH("Welcome",D157)))</formula>
    </cfRule>
  </conditionalFormatting>
  <conditionalFormatting sqref="D157">
    <cfRule type="containsText" dxfId="4677" priority="6913" operator="containsText" text="Welcome">
      <formula>NOT(ISERROR(SEARCH("Welcome",D157)))</formula>
    </cfRule>
    <cfRule type="containsText" dxfId="4676" priority="6914" operator="containsText" text="Welcome">
      <formula>NOT(ISERROR(SEARCH("Welcome",D157)))</formula>
    </cfRule>
  </conditionalFormatting>
  <conditionalFormatting sqref="D157">
    <cfRule type="containsText" dxfId="4675" priority="6911" operator="containsText" text="Welcome">
      <formula>NOT(ISERROR(SEARCH("Welcome",D157)))</formula>
    </cfRule>
    <cfRule type="containsText" dxfId="4674" priority="6912" operator="containsText" text="Welcome">
      <formula>NOT(ISERROR(SEARCH("Welcome",D157)))</formula>
    </cfRule>
  </conditionalFormatting>
  <conditionalFormatting sqref="I157">
    <cfRule type="cellIs" dxfId="4673" priority="6910" operator="equal">
      <formula>"금"</formula>
    </cfRule>
  </conditionalFormatting>
  <conditionalFormatting sqref="E158">
    <cfRule type="containsText" dxfId="4672" priority="6906" operator="containsText" text="부킹가능">
      <formula>NOT(ISERROR(SEARCH("부킹가능",E158)))</formula>
    </cfRule>
    <cfRule type="containsText" dxfId="4671" priority="6907" operator="containsText" text="부킹가능">
      <formula>NOT(ISERROR(SEARCH("부킹가능",E158)))</formula>
    </cfRule>
  </conditionalFormatting>
  <conditionalFormatting sqref="D158">
    <cfRule type="containsText" dxfId="4670" priority="6904" operator="containsText" text="Welcome">
      <formula>NOT(ISERROR(SEARCH("Welcome",D158)))</formula>
    </cfRule>
    <cfRule type="containsText" dxfId="4669" priority="6905" operator="containsText" text="Welcome">
      <formula>NOT(ISERROR(SEARCH("Welcome",D158)))</formula>
    </cfRule>
  </conditionalFormatting>
  <conditionalFormatting sqref="I158">
    <cfRule type="cellIs" dxfId="4668" priority="6903" operator="equal">
      <formula>"금"</formula>
    </cfRule>
  </conditionalFormatting>
  <conditionalFormatting sqref="D159">
    <cfRule type="containsText" dxfId="4667" priority="6899" operator="containsText" text="Welcome">
      <formula>NOT(ISERROR(SEARCH("Welcome",D159)))</formula>
    </cfRule>
  </conditionalFormatting>
  <conditionalFormatting sqref="I159">
    <cfRule type="cellIs" dxfId="4666" priority="6898" operator="equal">
      <formula>"금"</formula>
    </cfRule>
  </conditionalFormatting>
  <conditionalFormatting sqref="E159">
    <cfRule type="containsText" dxfId="4665" priority="6893" operator="containsText" text="부킹가능">
      <formula>NOT(ISERROR(SEARCH("부킹가능",E159)))</formula>
    </cfRule>
    <cfRule type="containsText" dxfId="4664" priority="6895" operator="containsText" text="부킹가능">
      <formula>NOT(ISERROR(SEARCH("부킹가능",E159)))</formula>
    </cfRule>
  </conditionalFormatting>
  <conditionalFormatting sqref="D159">
    <cfRule type="containsText" dxfId="4663" priority="6892" operator="containsText" text="Welcome">
      <formula>NOT(ISERROR(SEARCH("Welcome",D159)))</formula>
    </cfRule>
  </conditionalFormatting>
  <conditionalFormatting sqref="D159">
    <cfRule type="containsText" dxfId="4662" priority="6890" operator="containsText" text="Welcome">
      <formula>NOT(ISERROR(SEARCH("Welcome",D159)))</formula>
    </cfRule>
  </conditionalFormatting>
  <conditionalFormatting sqref="I159">
    <cfRule type="cellIs" dxfId="4661" priority="6886" operator="equal">
      <formula>"금"</formula>
    </cfRule>
  </conditionalFormatting>
  <conditionalFormatting sqref="I159">
    <cfRule type="cellIs" dxfId="4660" priority="6884" operator="equal">
      <formula>"금"</formula>
    </cfRule>
  </conditionalFormatting>
  <conditionalFormatting sqref="D159">
    <cfRule type="containsText" dxfId="4659" priority="6883" operator="containsText" text="Welcome">
      <formula>NOT(ISERROR(SEARCH("Welcome",D159)))</formula>
    </cfRule>
  </conditionalFormatting>
  <conditionalFormatting sqref="D159">
    <cfRule type="containsText" dxfId="4658" priority="6881" operator="containsText" text="Welcome">
      <formula>NOT(ISERROR(SEARCH("Welcome",D159)))</formula>
    </cfRule>
    <cfRule type="containsText" dxfId="4657" priority="6882" operator="containsText" text="Welcome">
      <formula>NOT(ISERROR(SEARCH("Welcome",D159)))</formula>
    </cfRule>
  </conditionalFormatting>
  <conditionalFormatting sqref="D159">
    <cfRule type="containsText" dxfId="4656" priority="6879" operator="containsText" text="Welcome">
      <formula>NOT(ISERROR(SEARCH("Welcome",D159)))</formula>
    </cfRule>
    <cfRule type="containsText" dxfId="4655" priority="6880" operator="containsText" text="Welcome">
      <formula>NOT(ISERROR(SEARCH("Welcome",D159)))</formula>
    </cfRule>
  </conditionalFormatting>
  <conditionalFormatting sqref="I159">
    <cfRule type="cellIs" dxfId="4654" priority="6878" operator="equal">
      <formula>"금"</formula>
    </cfRule>
  </conditionalFormatting>
  <conditionalFormatting sqref="E160">
    <cfRule type="containsText" dxfId="4653" priority="6874" operator="containsText" text="부킹가능">
      <formula>NOT(ISERROR(SEARCH("부킹가능",E160)))</formula>
    </cfRule>
    <cfRule type="containsText" dxfId="4652" priority="6875" operator="containsText" text="부킹가능">
      <formula>NOT(ISERROR(SEARCH("부킹가능",E160)))</formula>
    </cfRule>
  </conditionalFormatting>
  <conditionalFormatting sqref="D160">
    <cfRule type="containsText" dxfId="4651" priority="6872" operator="containsText" text="Welcome">
      <formula>NOT(ISERROR(SEARCH("Welcome",D160)))</formula>
    </cfRule>
    <cfRule type="containsText" dxfId="4650" priority="6873" operator="containsText" text="Welcome">
      <formula>NOT(ISERROR(SEARCH("Welcome",D160)))</formula>
    </cfRule>
  </conditionalFormatting>
  <conditionalFormatting sqref="I160">
    <cfRule type="cellIs" dxfId="4649" priority="6871" operator="equal">
      <formula>"금"</formula>
    </cfRule>
  </conditionalFormatting>
  <conditionalFormatting sqref="D161">
    <cfRule type="containsText" dxfId="4648" priority="6867" operator="containsText" text="Welcome">
      <formula>NOT(ISERROR(SEARCH("Welcome",D161)))</formula>
    </cfRule>
  </conditionalFormatting>
  <conditionalFormatting sqref="I161">
    <cfRule type="cellIs" dxfId="4647" priority="6866" operator="equal">
      <formula>"금"</formula>
    </cfRule>
  </conditionalFormatting>
  <conditionalFormatting sqref="E161">
    <cfRule type="containsText" dxfId="4646" priority="6861" operator="containsText" text="부킹가능">
      <formula>NOT(ISERROR(SEARCH("부킹가능",E161)))</formula>
    </cfRule>
    <cfRule type="containsText" dxfId="4645" priority="6863" operator="containsText" text="부킹가능">
      <formula>NOT(ISERROR(SEARCH("부킹가능",E161)))</formula>
    </cfRule>
  </conditionalFormatting>
  <conditionalFormatting sqref="D161">
    <cfRule type="containsText" dxfId="4644" priority="6860" operator="containsText" text="Welcome">
      <formula>NOT(ISERROR(SEARCH("Welcome",D161)))</formula>
    </cfRule>
  </conditionalFormatting>
  <conditionalFormatting sqref="D161">
    <cfRule type="containsText" dxfId="4643" priority="6858" operator="containsText" text="Welcome">
      <formula>NOT(ISERROR(SEARCH("Welcome",D161)))</formula>
    </cfRule>
  </conditionalFormatting>
  <conditionalFormatting sqref="I161">
    <cfRule type="cellIs" dxfId="4642" priority="6854" operator="equal">
      <formula>"금"</formula>
    </cfRule>
  </conditionalFormatting>
  <conditionalFormatting sqref="I161">
    <cfRule type="cellIs" dxfId="4641" priority="6852" operator="equal">
      <formula>"금"</formula>
    </cfRule>
  </conditionalFormatting>
  <conditionalFormatting sqref="D161">
    <cfRule type="containsText" dxfId="4640" priority="6851" operator="containsText" text="Welcome">
      <formula>NOT(ISERROR(SEARCH("Welcome",D161)))</formula>
    </cfRule>
  </conditionalFormatting>
  <conditionalFormatting sqref="D161">
    <cfRule type="containsText" dxfId="4639" priority="6849" operator="containsText" text="Welcome">
      <formula>NOT(ISERROR(SEARCH("Welcome",D161)))</formula>
    </cfRule>
    <cfRule type="containsText" dxfId="4638" priority="6850" operator="containsText" text="Welcome">
      <formula>NOT(ISERROR(SEARCH("Welcome",D161)))</formula>
    </cfRule>
  </conditionalFormatting>
  <conditionalFormatting sqref="D161">
    <cfRule type="containsText" dxfId="4637" priority="6847" operator="containsText" text="Welcome">
      <formula>NOT(ISERROR(SEARCH("Welcome",D161)))</formula>
    </cfRule>
    <cfRule type="containsText" dxfId="4636" priority="6848" operator="containsText" text="Welcome">
      <formula>NOT(ISERROR(SEARCH("Welcome",D161)))</formula>
    </cfRule>
  </conditionalFormatting>
  <conditionalFormatting sqref="I161">
    <cfRule type="cellIs" dxfId="4635" priority="6846" operator="equal">
      <formula>"금"</formula>
    </cfRule>
  </conditionalFormatting>
  <conditionalFormatting sqref="E162:E166">
    <cfRule type="containsText" dxfId="4634" priority="6838" operator="containsText" text="부킹가능">
      <formula>NOT(ISERROR(SEARCH("부킹가능",E162)))</formula>
    </cfRule>
    <cfRule type="containsText" dxfId="4633" priority="6839" operator="containsText" text="부킹가능">
      <formula>NOT(ISERROR(SEARCH("부킹가능",E162)))</formula>
    </cfRule>
  </conditionalFormatting>
  <conditionalFormatting sqref="I167">
    <cfRule type="cellIs" dxfId="4632" priority="6834" operator="equal">
      <formula>"금"</formula>
    </cfRule>
  </conditionalFormatting>
  <conditionalFormatting sqref="E167">
    <cfRule type="containsText" dxfId="4631" priority="6827" operator="containsText" text="부킹가능">
      <formula>NOT(ISERROR(SEARCH("부킹가능",E167)))</formula>
    </cfRule>
    <cfRule type="containsText" dxfId="4630" priority="6828" operator="containsText" text="부킹가능">
      <formula>NOT(ISERROR(SEARCH("부킹가능",E167)))</formula>
    </cfRule>
  </conditionalFormatting>
  <conditionalFormatting sqref="E168">
    <cfRule type="containsText" dxfId="4629" priority="6818" operator="containsText" text="부킹가능">
      <formula>NOT(ISERROR(SEARCH("부킹가능",E168)))</formula>
    </cfRule>
    <cfRule type="containsText" dxfId="4628" priority="6820" operator="containsText" text="부킹가능">
      <formula>NOT(ISERROR(SEARCH("부킹가능",E168)))</formula>
    </cfRule>
  </conditionalFormatting>
  <conditionalFormatting sqref="D168">
    <cfRule type="containsText" dxfId="4627" priority="6817" operator="containsText" text="Welcome">
      <formula>NOT(ISERROR(SEARCH("Welcome",D168)))</formula>
    </cfRule>
  </conditionalFormatting>
  <conditionalFormatting sqref="I168">
    <cfRule type="cellIs" dxfId="4626" priority="6816" operator="equal">
      <formula>"금"</formula>
    </cfRule>
  </conditionalFormatting>
  <conditionalFormatting sqref="D168">
    <cfRule type="containsText" dxfId="4625" priority="6814" operator="containsText" text="Welcome">
      <formula>NOT(ISERROR(SEARCH("Welcome",D168)))</formula>
    </cfRule>
  </conditionalFormatting>
  <conditionalFormatting sqref="I168">
    <cfRule type="cellIs" dxfId="4624" priority="6809" operator="equal">
      <formula>"금"</formula>
    </cfRule>
  </conditionalFormatting>
  <conditionalFormatting sqref="D168">
    <cfRule type="containsText" dxfId="4623" priority="6808" operator="containsText" text="Welcome">
      <formula>NOT(ISERROR(SEARCH("Welcome",D168)))</formula>
    </cfRule>
  </conditionalFormatting>
  <conditionalFormatting sqref="D168">
    <cfRule type="containsText" dxfId="4622" priority="6806" operator="containsText" text="Welcome">
      <formula>NOT(ISERROR(SEARCH("Welcome",D168)))</formula>
    </cfRule>
    <cfRule type="containsText" dxfId="4621" priority="6807" operator="containsText" text="Welcome">
      <formula>NOT(ISERROR(SEARCH("Welcome",D168)))</formula>
    </cfRule>
  </conditionalFormatting>
  <conditionalFormatting sqref="D168">
    <cfRule type="containsText" dxfId="4620" priority="6804" operator="containsText" text="Welcome">
      <formula>NOT(ISERROR(SEARCH("Welcome",D168)))</formula>
    </cfRule>
    <cfRule type="containsText" dxfId="4619" priority="6805" operator="containsText" text="Welcome">
      <formula>NOT(ISERROR(SEARCH("Welcome",D168)))</formula>
    </cfRule>
  </conditionalFormatting>
  <conditionalFormatting sqref="D169">
    <cfRule type="containsText" dxfId="4618" priority="6796" operator="containsText" text="Welcome">
      <formula>NOT(ISERROR(SEARCH("Welcome",D169)))</formula>
    </cfRule>
  </conditionalFormatting>
  <conditionalFormatting sqref="D169">
    <cfRule type="containsText" dxfId="4617" priority="6795" operator="containsText" text="Welcome">
      <formula>NOT(ISERROR(SEARCH("Welcome",D169)))</formula>
    </cfRule>
  </conditionalFormatting>
  <conditionalFormatting sqref="D169">
    <cfRule type="containsText" dxfId="4616" priority="6794" operator="containsText" text="Welcome">
      <formula>NOT(ISERROR(SEARCH("Welcome",D169)))</formula>
    </cfRule>
  </conditionalFormatting>
  <conditionalFormatting sqref="D169">
    <cfRule type="containsText" dxfId="4615" priority="6793" operator="containsText" text="Welcome">
      <formula>NOT(ISERROR(SEARCH("Welcome",D169)))</formula>
    </cfRule>
  </conditionalFormatting>
  <conditionalFormatting sqref="D169">
    <cfRule type="containsText" dxfId="4614" priority="6791" operator="containsText" text="Welcome">
      <formula>NOT(ISERROR(SEARCH("Welcome",D169)))</formula>
    </cfRule>
    <cfRule type="containsText" dxfId="4613" priority="6792" operator="containsText" text="Welcome">
      <formula>NOT(ISERROR(SEARCH("Welcome",D169)))</formula>
    </cfRule>
  </conditionalFormatting>
  <conditionalFormatting sqref="D169">
    <cfRule type="containsText" dxfId="4612" priority="6789" operator="containsText" text="Welcome">
      <formula>NOT(ISERROR(SEARCH("Welcome",D169)))</formula>
    </cfRule>
    <cfRule type="containsText" dxfId="4611" priority="6790" operator="containsText" text="Welcome">
      <formula>NOT(ISERROR(SEARCH("Welcome",D169)))</formula>
    </cfRule>
  </conditionalFormatting>
  <conditionalFormatting sqref="D187">
    <cfRule type="containsText" dxfId="4610" priority="6787" operator="containsText" text="Welcome">
      <formula>NOT(ISERROR(SEARCH("Welcome",D187)))</formula>
    </cfRule>
  </conditionalFormatting>
  <conditionalFormatting sqref="I187">
    <cfRule type="cellIs" dxfId="4609" priority="6786" operator="equal">
      <formula>"금"</formula>
    </cfRule>
  </conditionalFormatting>
  <conditionalFormatting sqref="E187">
    <cfRule type="containsText" dxfId="4608" priority="6783" operator="containsText" text="부킹가능">
      <formula>NOT(ISERROR(SEARCH("부킹가능",E187)))</formula>
    </cfRule>
    <cfRule type="containsText" dxfId="4607" priority="6784" operator="containsText" text="부킹가능">
      <formula>NOT(ISERROR(SEARCH("부킹가능",E187)))</formula>
    </cfRule>
  </conditionalFormatting>
  <conditionalFormatting sqref="I187">
    <cfRule type="cellIs" dxfId="4606" priority="6780" operator="equal">
      <formula>"금"</formula>
    </cfRule>
  </conditionalFormatting>
  <conditionalFormatting sqref="D187">
    <cfRule type="containsText" dxfId="4605" priority="6779" operator="containsText" text="Welcome">
      <formula>NOT(ISERROR(SEARCH("Welcome",D187)))</formula>
    </cfRule>
  </conditionalFormatting>
  <conditionalFormatting sqref="D187">
    <cfRule type="containsText" dxfId="4604" priority="6777" operator="containsText" text="Welcome">
      <formula>NOT(ISERROR(SEARCH("Welcome",D187)))</formula>
    </cfRule>
    <cfRule type="containsText" dxfId="4603" priority="6778" operator="containsText" text="Welcome">
      <formula>NOT(ISERROR(SEARCH("Welcome",D187)))</formula>
    </cfRule>
  </conditionalFormatting>
  <conditionalFormatting sqref="D187">
    <cfRule type="containsText" dxfId="4602" priority="6775" operator="containsText" text="Welcome">
      <formula>NOT(ISERROR(SEARCH("Welcome",D187)))</formula>
    </cfRule>
    <cfRule type="containsText" dxfId="4601" priority="6776" operator="containsText" text="Welcome">
      <formula>NOT(ISERROR(SEARCH("Welcome",D187)))</formula>
    </cfRule>
  </conditionalFormatting>
  <conditionalFormatting sqref="I188">
    <cfRule type="cellIs" dxfId="4600" priority="6757" operator="equal">
      <formula>"금"</formula>
    </cfRule>
    <cfRule type="containsText" dxfId="4599" priority="6758" operator="containsText" text="금, 토, 일">
      <formula>NOT(ISERROR(SEARCH("금, 토, 일",I188)))</formula>
    </cfRule>
    <cfRule type="cellIs" dxfId="4598" priority="6760" operator="equal">
      <formula>"부킹가능"</formula>
    </cfRule>
  </conditionalFormatting>
  <conditionalFormatting sqref="E188">
    <cfRule type="containsText" dxfId="4597" priority="6751" operator="containsText" text="부킹가능">
      <formula>NOT(ISERROR(SEARCH("부킹가능",E188)))</formula>
    </cfRule>
    <cfRule type="containsText" dxfId="4596" priority="6759" operator="containsText" text="부킹가능">
      <formula>NOT(ISERROR(SEARCH("부킹가능",E188)))</formula>
    </cfRule>
  </conditionalFormatting>
  <conditionalFormatting sqref="D188">
    <cfRule type="containsText" dxfId="4595" priority="6756" operator="containsText" text="Welcome">
      <formula>NOT(ISERROR(SEARCH("Welcome",D188)))</formula>
    </cfRule>
  </conditionalFormatting>
  <conditionalFormatting sqref="D188">
    <cfRule type="containsText" dxfId="4594" priority="6752" operator="containsText" text="Welcome">
      <formula>NOT(ISERROR(SEARCH("Welcome",D188)))</formula>
    </cfRule>
    <cfRule type="containsText" dxfId="4593" priority="6753" operator="containsText" text="Welcome">
      <formula>NOT(ISERROR(SEARCH("Welcome",D188)))</formula>
    </cfRule>
    <cfRule type="containsText" dxfId="4592" priority="6754" operator="containsText" text="Welcome">
      <formula>NOT(ISERROR(SEARCH("Welcome",D188)))</formula>
    </cfRule>
  </conditionalFormatting>
  <conditionalFormatting sqref="I188">
    <cfRule type="containsText" dxfId="4591" priority="6750" operator="containsText" text="금">
      <formula>NOT(ISERROR(SEARCH("금",I188)))</formula>
    </cfRule>
  </conditionalFormatting>
  <conditionalFormatting sqref="D188">
    <cfRule type="containsText" dxfId="4590" priority="6749" operator="containsText" text="Welcome">
      <formula>NOT(ISERROR(SEARCH("Welcome",D188)))</formula>
    </cfRule>
  </conditionalFormatting>
  <conditionalFormatting sqref="D188">
    <cfRule type="containsText" dxfId="4589" priority="6748" operator="containsText" text="Welcome">
      <formula>NOT(ISERROR(SEARCH("Welcome",D188)))</formula>
    </cfRule>
  </conditionalFormatting>
  <conditionalFormatting sqref="I188">
    <cfRule type="cellIs" dxfId="4588" priority="6745" operator="equal">
      <formula>"금"</formula>
    </cfRule>
  </conditionalFormatting>
  <conditionalFormatting sqref="D188">
    <cfRule type="containsText" dxfId="4587" priority="6743" operator="containsText" text="Welcome">
      <formula>NOT(ISERROR(SEARCH("Welcome",D188)))</formula>
    </cfRule>
  </conditionalFormatting>
  <conditionalFormatting sqref="I188">
    <cfRule type="cellIs" dxfId="4586" priority="6738" operator="equal">
      <formula>"금"</formula>
    </cfRule>
  </conditionalFormatting>
  <conditionalFormatting sqref="D188">
    <cfRule type="containsText" dxfId="4585" priority="6737" operator="containsText" text="Welcome">
      <formula>NOT(ISERROR(SEARCH("Welcome",D188)))</formula>
    </cfRule>
  </conditionalFormatting>
  <conditionalFormatting sqref="D188">
    <cfRule type="containsText" dxfId="4584" priority="6735" operator="containsText" text="Welcome">
      <formula>NOT(ISERROR(SEARCH("Welcome",D188)))</formula>
    </cfRule>
    <cfRule type="containsText" dxfId="4583" priority="6736" operator="containsText" text="Welcome">
      <formula>NOT(ISERROR(SEARCH("Welcome",D188)))</formula>
    </cfRule>
  </conditionalFormatting>
  <conditionalFormatting sqref="D188">
    <cfRule type="containsText" dxfId="4582" priority="6733" operator="containsText" text="Welcome">
      <formula>NOT(ISERROR(SEARCH("Welcome",D188)))</formula>
    </cfRule>
    <cfRule type="containsText" dxfId="4581" priority="6734" operator="containsText" text="Welcome">
      <formula>NOT(ISERROR(SEARCH("Welcome",D188)))</formula>
    </cfRule>
  </conditionalFormatting>
  <conditionalFormatting sqref="I189">
    <cfRule type="cellIs" dxfId="4580" priority="6715" operator="equal">
      <formula>"금"</formula>
    </cfRule>
    <cfRule type="containsText" dxfId="4579" priority="6716" operator="containsText" text="금, 토, 일">
      <formula>NOT(ISERROR(SEARCH("금, 토, 일",I189)))</formula>
    </cfRule>
    <cfRule type="cellIs" dxfId="4578" priority="6718" operator="equal">
      <formula>"부킹가능"</formula>
    </cfRule>
  </conditionalFormatting>
  <conditionalFormatting sqref="E189">
    <cfRule type="containsText" dxfId="4577" priority="6709" operator="containsText" text="부킹가능">
      <formula>NOT(ISERROR(SEARCH("부킹가능",E189)))</formula>
    </cfRule>
    <cfRule type="containsText" dxfId="4576" priority="6717" operator="containsText" text="부킹가능">
      <formula>NOT(ISERROR(SEARCH("부킹가능",E189)))</formula>
    </cfRule>
  </conditionalFormatting>
  <conditionalFormatting sqref="D189">
    <cfRule type="containsText" dxfId="4575" priority="6714" operator="containsText" text="Welcome">
      <formula>NOT(ISERROR(SEARCH("Welcome",D189)))</formula>
    </cfRule>
  </conditionalFormatting>
  <conditionalFormatting sqref="D189">
    <cfRule type="containsText" dxfId="4574" priority="6710" operator="containsText" text="Welcome">
      <formula>NOT(ISERROR(SEARCH("Welcome",D189)))</formula>
    </cfRule>
    <cfRule type="containsText" dxfId="4573" priority="6711" operator="containsText" text="Welcome">
      <formula>NOT(ISERROR(SEARCH("Welcome",D189)))</formula>
    </cfRule>
    <cfRule type="containsText" dxfId="4572" priority="6712" operator="containsText" text="Welcome">
      <formula>NOT(ISERROR(SEARCH("Welcome",D189)))</formula>
    </cfRule>
  </conditionalFormatting>
  <conditionalFormatting sqref="I189">
    <cfRule type="containsText" dxfId="4571" priority="6708" operator="containsText" text="금">
      <formula>NOT(ISERROR(SEARCH("금",I189)))</formula>
    </cfRule>
  </conditionalFormatting>
  <conditionalFormatting sqref="D189">
    <cfRule type="containsText" dxfId="4570" priority="6707" operator="containsText" text="Welcome">
      <formula>NOT(ISERROR(SEARCH("Welcome",D189)))</formula>
    </cfRule>
  </conditionalFormatting>
  <conditionalFormatting sqref="D189">
    <cfRule type="containsText" dxfId="4569" priority="6706" operator="containsText" text="Welcome">
      <formula>NOT(ISERROR(SEARCH("Welcome",D189)))</formula>
    </cfRule>
  </conditionalFormatting>
  <conditionalFormatting sqref="I189">
    <cfRule type="cellIs" dxfId="4568" priority="6703" operator="equal">
      <formula>"금"</formula>
    </cfRule>
  </conditionalFormatting>
  <conditionalFormatting sqref="D189">
    <cfRule type="containsText" dxfId="4567" priority="6701" operator="containsText" text="Welcome">
      <formula>NOT(ISERROR(SEARCH("Welcome",D189)))</formula>
    </cfRule>
  </conditionalFormatting>
  <conditionalFormatting sqref="I189">
    <cfRule type="cellIs" dxfId="4566" priority="6696" operator="equal">
      <formula>"금"</formula>
    </cfRule>
  </conditionalFormatting>
  <conditionalFormatting sqref="D189">
    <cfRule type="containsText" dxfId="4565" priority="6695" operator="containsText" text="Welcome">
      <formula>NOT(ISERROR(SEARCH("Welcome",D189)))</formula>
    </cfRule>
  </conditionalFormatting>
  <conditionalFormatting sqref="D189">
    <cfRule type="containsText" dxfId="4564" priority="6693" operator="containsText" text="Welcome">
      <formula>NOT(ISERROR(SEARCH("Welcome",D189)))</formula>
    </cfRule>
    <cfRule type="containsText" dxfId="4563" priority="6694" operator="containsText" text="Welcome">
      <formula>NOT(ISERROR(SEARCH("Welcome",D189)))</formula>
    </cfRule>
  </conditionalFormatting>
  <conditionalFormatting sqref="D189">
    <cfRule type="containsText" dxfId="4562" priority="6691" operator="containsText" text="Welcome">
      <formula>NOT(ISERROR(SEARCH("Welcome",D189)))</formula>
    </cfRule>
    <cfRule type="containsText" dxfId="4561" priority="6692" operator="containsText" text="Welcome">
      <formula>NOT(ISERROR(SEARCH("Welcome",D189)))</formula>
    </cfRule>
  </conditionalFormatting>
  <conditionalFormatting sqref="D190">
    <cfRule type="containsText" dxfId="4560" priority="6687" operator="containsText" text="Welcome">
      <formula>NOT(ISERROR(SEARCH("Welcome",D190)))</formula>
    </cfRule>
  </conditionalFormatting>
  <conditionalFormatting sqref="I190">
    <cfRule type="cellIs" dxfId="4559" priority="6686" operator="equal">
      <formula>"금"</formula>
    </cfRule>
  </conditionalFormatting>
  <conditionalFormatting sqref="D190">
    <cfRule type="containsText" dxfId="4558" priority="6682" operator="containsText" text="Welcome">
      <formula>NOT(ISERROR(SEARCH("Welcome",D190)))</formula>
    </cfRule>
  </conditionalFormatting>
  <conditionalFormatting sqref="E190">
    <cfRule type="containsText" dxfId="4557" priority="6666" operator="containsText" text="부킹가능">
      <formula>NOT(ISERROR(SEARCH("부킹가능",E190)))</formula>
    </cfRule>
    <cfRule type="containsText" dxfId="4556" priority="6672" operator="containsText" text="부킹가능">
      <formula>NOT(ISERROR(SEARCH("부킹가능",E190)))</formula>
    </cfRule>
  </conditionalFormatting>
  <conditionalFormatting sqref="D190">
    <cfRule type="containsText" dxfId="4555" priority="6671" operator="containsText" text="Welcome">
      <formula>NOT(ISERROR(SEARCH("Welcome",D190)))</formula>
    </cfRule>
  </conditionalFormatting>
  <conditionalFormatting sqref="D190">
    <cfRule type="containsText" dxfId="4554" priority="6667" operator="containsText" text="Welcome">
      <formula>NOT(ISERROR(SEARCH("Welcome",D190)))</formula>
    </cfRule>
    <cfRule type="containsText" dxfId="4553" priority="6668" operator="containsText" text="Welcome">
      <formula>NOT(ISERROR(SEARCH("Welcome",D190)))</formula>
    </cfRule>
    <cfRule type="containsText" dxfId="4552" priority="6669" operator="containsText" text="Welcome">
      <formula>NOT(ISERROR(SEARCH("Welcome",D190)))</formula>
    </cfRule>
  </conditionalFormatting>
  <conditionalFormatting sqref="D190">
    <cfRule type="containsText" dxfId="4551" priority="6665" operator="containsText" text="Welcome">
      <formula>NOT(ISERROR(SEARCH("Welcome",D190)))</formula>
    </cfRule>
  </conditionalFormatting>
  <conditionalFormatting sqref="I190">
    <cfRule type="cellIs" dxfId="4550" priority="6660" operator="equal">
      <formula>"금"</formula>
    </cfRule>
    <cfRule type="containsText" dxfId="4549" priority="6661" operator="containsText" text="금, 토, 일">
      <formula>NOT(ISERROR(SEARCH("금, 토, 일",I190)))</formula>
    </cfRule>
    <cfRule type="cellIs" dxfId="4548" priority="6662" operator="equal">
      <formula>"부킹가능"</formula>
    </cfRule>
  </conditionalFormatting>
  <conditionalFormatting sqref="I190">
    <cfRule type="containsText" dxfId="4547" priority="6659" operator="containsText" text="금">
      <formula>NOT(ISERROR(SEARCH("금",I190)))</formula>
    </cfRule>
  </conditionalFormatting>
  <conditionalFormatting sqref="I190">
    <cfRule type="cellIs" dxfId="4546" priority="6658" operator="equal">
      <formula>"금"</formula>
    </cfRule>
  </conditionalFormatting>
  <conditionalFormatting sqref="D190">
    <cfRule type="containsText" dxfId="4545" priority="6656" operator="containsText" text="Welcome">
      <formula>NOT(ISERROR(SEARCH("Welcome",D190)))</formula>
    </cfRule>
  </conditionalFormatting>
  <conditionalFormatting sqref="I190">
    <cfRule type="cellIs" dxfId="4544" priority="6651" operator="equal">
      <formula>"금"</formula>
    </cfRule>
  </conditionalFormatting>
  <conditionalFormatting sqref="D190">
    <cfRule type="containsText" dxfId="4543" priority="6650" operator="containsText" text="Welcome">
      <formula>NOT(ISERROR(SEARCH("Welcome",D190)))</formula>
    </cfRule>
  </conditionalFormatting>
  <conditionalFormatting sqref="D190">
    <cfRule type="containsText" dxfId="4542" priority="6648" operator="containsText" text="Welcome">
      <formula>NOT(ISERROR(SEARCH("Welcome",D190)))</formula>
    </cfRule>
    <cfRule type="containsText" dxfId="4541" priority="6649" operator="containsText" text="Welcome">
      <formula>NOT(ISERROR(SEARCH("Welcome",D190)))</formula>
    </cfRule>
  </conditionalFormatting>
  <conditionalFormatting sqref="D190">
    <cfRule type="containsText" dxfId="4540" priority="6646" operator="containsText" text="Welcome">
      <formula>NOT(ISERROR(SEARCH("Welcome",D190)))</formula>
    </cfRule>
    <cfRule type="containsText" dxfId="4539" priority="6647" operator="containsText" text="Welcome">
      <formula>NOT(ISERROR(SEARCH("Welcome",D190)))</formula>
    </cfRule>
  </conditionalFormatting>
  <conditionalFormatting sqref="D191">
    <cfRule type="containsText" dxfId="4538" priority="6642" operator="containsText" text="Welcome">
      <formula>NOT(ISERROR(SEARCH("Welcome",D191)))</formula>
    </cfRule>
  </conditionalFormatting>
  <conditionalFormatting sqref="I191">
    <cfRule type="cellIs" dxfId="4537" priority="6641" operator="equal">
      <formula>"금"</formula>
    </cfRule>
  </conditionalFormatting>
  <conditionalFormatting sqref="D191">
    <cfRule type="containsText" dxfId="4536" priority="6637" operator="containsText" text="Welcome">
      <formula>NOT(ISERROR(SEARCH("Welcome",D191)))</formula>
    </cfRule>
  </conditionalFormatting>
  <conditionalFormatting sqref="E191">
    <cfRule type="containsText" dxfId="4535" priority="6621" operator="containsText" text="부킹가능">
      <formula>NOT(ISERROR(SEARCH("부킹가능",E191)))</formula>
    </cfRule>
    <cfRule type="containsText" dxfId="4534" priority="6627" operator="containsText" text="부킹가능">
      <formula>NOT(ISERROR(SEARCH("부킹가능",E191)))</formula>
    </cfRule>
  </conditionalFormatting>
  <conditionalFormatting sqref="D191">
    <cfRule type="containsText" dxfId="4533" priority="6626" operator="containsText" text="Welcome">
      <formula>NOT(ISERROR(SEARCH("Welcome",D191)))</formula>
    </cfRule>
  </conditionalFormatting>
  <conditionalFormatting sqref="D191">
    <cfRule type="containsText" dxfId="4532" priority="6622" operator="containsText" text="Welcome">
      <formula>NOT(ISERROR(SEARCH("Welcome",D191)))</formula>
    </cfRule>
    <cfRule type="containsText" dxfId="4531" priority="6623" operator="containsText" text="Welcome">
      <formula>NOT(ISERROR(SEARCH("Welcome",D191)))</formula>
    </cfRule>
    <cfRule type="containsText" dxfId="4530" priority="6624" operator="containsText" text="Welcome">
      <formula>NOT(ISERROR(SEARCH("Welcome",D191)))</formula>
    </cfRule>
  </conditionalFormatting>
  <conditionalFormatting sqref="D191">
    <cfRule type="containsText" dxfId="4529" priority="6620" operator="containsText" text="Welcome">
      <formula>NOT(ISERROR(SEARCH("Welcome",D191)))</formula>
    </cfRule>
  </conditionalFormatting>
  <conditionalFormatting sqref="I191">
    <cfRule type="cellIs" dxfId="4528" priority="6615" operator="equal">
      <formula>"금"</formula>
    </cfRule>
    <cfRule type="containsText" dxfId="4527" priority="6616" operator="containsText" text="금, 토, 일">
      <formula>NOT(ISERROR(SEARCH("금, 토, 일",I191)))</formula>
    </cfRule>
    <cfRule type="cellIs" dxfId="4526" priority="6617" operator="equal">
      <formula>"부킹가능"</formula>
    </cfRule>
  </conditionalFormatting>
  <conditionalFormatting sqref="I191">
    <cfRule type="containsText" dxfId="4525" priority="6614" operator="containsText" text="금">
      <formula>NOT(ISERROR(SEARCH("금",I191)))</formula>
    </cfRule>
  </conditionalFormatting>
  <conditionalFormatting sqref="I191">
    <cfRule type="cellIs" dxfId="4524" priority="6613" operator="equal">
      <formula>"금"</formula>
    </cfRule>
  </conditionalFormatting>
  <conditionalFormatting sqref="D191">
    <cfRule type="containsText" dxfId="4523" priority="6611" operator="containsText" text="Welcome">
      <formula>NOT(ISERROR(SEARCH("Welcome",D191)))</formula>
    </cfRule>
  </conditionalFormatting>
  <conditionalFormatting sqref="I191">
    <cfRule type="cellIs" dxfId="4522" priority="6606" operator="equal">
      <formula>"금"</formula>
    </cfRule>
  </conditionalFormatting>
  <conditionalFormatting sqref="D191">
    <cfRule type="containsText" dxfId="4521" priority="6605" operator="containsText" text="Welcome">
      <formula>NOT(ISERROR(SEARCH("Welcome",D191)))</formula>
    </cfRule>
  </conditionalFormatting>
  <conditionalFormatting sqref="D191">
    <cfRule type="containsText" dxfId="4520" priority="6603" operator="containsText" text="Welcome">
      <formula>NOT(ISERROR(SEARCH("Welcome",D191)))</formula>
    </cfRule>
    <cfRule type="containsText" dxfId="4519" priority="6604" operator="containsText" text="Welcome">
      <formula>NOT(ISERROR(SEARCH("Welcome",D191)))</formula>
    </cfRule>
  </conditionalFormatting>
  <conditionalFormatting sqref="D191">
    <cfRule type="containsText" dxfId="4518" priority="6601" operator="containsText" text="Welcome">
      <formula>NOT(ISERROR(SEARCH("Welcome",D191)))</formula>
    </cfRule>
    <cfRule type="containsText" dxfId="4517" priority="6602" operator="containsText" text="Welcome">
      <formula>NOT(ISERROR(SEARCH("Welcome",D191)))</formula>
    </cfRule>
  </conditionalFormatting>
  <conditionalFormatting sqref="D192">
    <cfRule type="containsText" dxfId="4516" priority="6597" operator="containsText" text="Welcome">
      <formula>NOT(ISERROR(SEARCH("Welcome",D192)))</formula>
    </cfRule>
  </conditionalFormatting>
  <conditionalFormatting sqref="I192">
    <cfRule type="cellIs" dxfId="4515" priority="6596" operator="equal">
      <formula>"금"</formula>
    </cfRule>
  </conditionalFormatting>
  <conditionalFormatting sqref="D192">
    <cfRule type="containsText" dxfId="4514" priority="6592" operator="containsText" text="Welcome">
      <formula>NOT(ISERROR(SEARCH("Welcome",D192)))</formula>
    </cfRule>
  </conditionalFormatting>
  <conditionalFormatting sqref="E192">
    <cfRule type="containsText" dxfId="4513" priority="6576" operator="containsText" text="부킹가능">
      <formula>NOT(ISERROR(SEARCH("부킹가능",E192)))</formula>
    </cfRule>
    <cfRule type="containsText" dxfId="4512" priority="6582" operator="containsText" text="부킹가능">
      <formula>NOT(ISERROR(SEARCH("부킹가능",E192)))</formula>
    </cfRule>
  </conditionalFormatting>
  <conditionalFormatting sqref="D192">
    <cfRule type="containsText" dxfId="4511" priority="6581" operator="containsText" text="Welcome">
      <formula>NOT(ISERROR(SEARCH("Welcome",D192)))</formula>
    </cfRule>
  </conditionalFormatting>
  <conditionalFormatting sqref="D192">
    <cfRule type="containsText" dxfId="4510" priority="6577" operator="containsText" text="Welcome">
      <formula>NOT(ISERROR(SEARCH("Welcome",D192)))</formula>
    </cfRule>
    <cfRule type="containsText" dxfId="4509" priority="6578" operator="containsText" text="Welcome">
      <formula>NOT(ISERROR(SEARCH("Welcome",D192)))</formula>
    </cfRule>
    <cfRule type="containsText" dxfId="4508" priority="6579" operator="containsText" text="Welcome">
      <formula>NOT(ISERROR(SEARCH("Welcome",D192)))</formula>
    </cfRule>
  </conditionalFormatting>
  <conditionalFormatting sqref="D192">
    <cfRule type="containsText" dxfId="4507" priority="6575" operator="containsText" text="Welcome">
      <formula>NOT(ISERROR(SEARCH("Welcome",D192)))</formula>
    </cfRule>
  </conditionalFormatting>
  <conditionalFormatting sqref="I192">
    <cfRule type="cellIs" dxfId="4506" priority="6570" operator="equal">
      <formula>"금"</formula>
    </cfRule>
    <cfRule type="containsText" dxfId="4505" priority="6571" operator="containsText" text="금, 토, 일">
      <formula>NOT(ISERROR(SEARCH("금, 토, 일",I192)))</formula>
    </cfRule>
    <cfRule type="cellIs" dxfId="4504" priority="6572" operator="equal">
      <formula>"부킹가능"</formula>
    </cfRule>
  </conditionalFormatting>
  <conditionalFormatting sqref="I192">
    <cfRule type="containsText" dxfId="4503" priority="6569" operator="containsText" text="금">
      <formula>NOT(ISERROR(SEARCH("금",I192)))</formula>
    </cfRule>
  </conditionalFormatting>
  <conditionalFormatting sqref="I192">
    <cfRule type="cellIs" dxfId="4502" priority="6568" operator="equal">
      <formula>"금"</formula>
    </cfRule>
  </conditionalFormatting>
  <conditionalFormatting sqref="D192">
    <cfRule type="containsText" dxfId="4501" priority="6566" operator="containsText" text="Welcome">
      <formula>NOT(ISERROR(SEARCH("Welcome",D192)))</formula>
    </cfRule>
  </conditionalFormatting>
  <conditionalFormatting sqref="I192">
    <cfRule type="cellIs" dxfId="4500" priority="6561" operator="equal">
      <formula>"금"</formula>
    </cfRule>
  </conditionalFormatting>
  <conditionalFormatting sqref="D192">
    <cfRule type="containsText" dxfId="4499" priority="6560" operator="containsText" text="Welcome">
      <formula>NOT(ISERROR(SEARCH("Welcome",D192)))</formula>
    </cfRule>
  </conditionalFormatting>
  <conditionalFormatting sqref="D192">
    <cfRule type="containsText" dxfId="4498" priority="6558" operator="containsText" text="Welcome">
      <formula>NOT(ISERROR(SEARCH("Welcome",D192)))</formula>
    </cfRule>
    <cfRule type="containsText" dxfId="4497" priority="6559" operator="containsText" text="Welcome">
      <formula>NOT(ISERROR(SEARCH("Welcome",D192)))</formula>
    </cfRule>
  </conditionalFormatting>
  <conditionalFormatting sqref="D192">
    <cfRule type="containsText" dxfId="4496" priority="6556" operator="containsText" text="Welcome">
      <formula>NOT(ISERROR(SEARCH("Welcome",D192)))</formula>
    </cfRule>
    <cfRule type="containsText" dxfId="4495" priority="6557" operator="containsText" text="Welcome">
      <formula>NOT(ISERROR(SEARCH("Welcome",D192)))</formula>
    </cfRule>
  </conditionalFormatting>
  <conditionalFormatting sqref="D193">
    <cfRule type="containsText" dxfId="4494" priority="6552" operator="containsText" text="Welcome">
      <formula>NOT(ISERROR(SEARCH("Welcome",D193)))</formula>
    </cfRule>
  </conditionalFormatting>
  <conditionalFormatting sqref="I193">
    <cfRule type="cellIs" dxfId="4493" priority="6551" operator="equal">
      <formula>"금"</formula>
    </cfRule>
  </conditionalFormatting>
  <conditionalFormatting sqref="D193">
    <cfRule type="containsText" dxfId="4492" priority="6547" operator="containsText" text="Welcome">
      <formula>NOT(ISERROR(SEARCH("Welcome",D193)))</formula>
    </cfRule>
  </conditionalFormatting>
  <conditionalFormatting sqref="E193">
    <cfRule type="containsText" dxfId="4491" priority="6531" operator="containsText" text="부킹가능">
      <formula>NOT(ISERROR(SEARCH("부킹가능",E193)))</formula>
    </cfRule>
    <cfRule type="containsText" dxfId="4490" priority="6537" operator="containsText" text="부킹가능">
      <formula>NOT(ISERROR(SEARCH("부킹가능",E193)))</formula>
    </cfRule>
  </conditionalFormatting>
  <conditionalFormatting sqref="D193">
    <cfRule type="containsText" dxfId="4489" priority="6536" operator="containsText" text="Welcome">
      <formula>NOT(ISERROR(SEARCH("Welcome",D193)))</formula>
    </cfRule>
  </conditionalFormatting>
  <conditionalFormatting sqref="D193">
    <cfRule type="containsText" dxfId="4488" priority="6532" operator="containsText" text="Welcome">
      <formula>NOT(ISERROR(SEARCH("Welcome",D193)))</formula>
    </cfRule>
    <cfRule type="containsText" dxfId="4487" priority="6533" operator="containsText" text="Welcome">
      <formula>NOT(ISERROR(SEARCH("Welcome",D193)))</formula>
    </cfRule>
    <cfRule type="containsText" dxfId="4486" priority="6534" operator="containsText" text="Welcome">
      <formula>NOT(ISERROR(SEARCH("Welcome",D193)))</formula>
    </cfRule>
  </conditionalFormatting>
  <conditionalFormatting sqref="D193">
    <cfRule type="containsText" dxfId="4485" priority="6530" operator="containsText" text="Welcome">
      <formula>NOT(ISERROR(SEARCH("Welcome",D193)))</formula>
    </cfRule>
  </conditionalFormatting>
  <conditionalFormatting sqref="I193">
    <cfRule type="cellIs" dxfId="4484" priority="6525" operator="equal">
      <formula>"금"</formula>
    </cfRule>
    <cfRule type="containsText" dxfId="4483" priority="6526" operator="containsText" text="금, 토, 일">
      <formula>NOT(ISERROR(SEARCH("금, 토, 일",I193)))</formula>
    </cfRule>
    <cfRule type="cellIs" dxfId="4482" priority="6527" operator="equal">
      <formula>"부킹가능"</formula>
    </cfRule>
  </conditionalFormatting>
  <conditionalFormatting sqref="I193">
    <cfRule type="containsText" dxfId="4481" priority="6524" operator="containsText" text="금">
      <formula>NOT(ISERROR(SEARCH("금",I193)))</formula>
    </cfRule>
  </conditionalFormatting>
  <conditionalFormatting sqref="I193">
    <cfRule type="cellIs" dxfId="4480" priority="6523" operator="equal">
      <formula>"금"</formula>
    </cfRule>
  </conditionalFormatting>
  <conditionalFormatting sqref="D193">
    <cfRule type="containsText" dxfId="4479" priority="6521" operator="containsText" text="Welcome">
      <formula>NOT(ISERROR(SEARCH("Welcome",D193)))</formula>
    </cfRule>
  </conditionalFormatting>
  <conditionalFormatting sqref="I193">
    <cfRule type="cellIs" dxfId="4478" priority="6516" operator="equal">
      <formula>"금"</formula>
    </cfRule>
  </conditionalFormatting>
  <conditionalFormatting sqref="D193">
    <cfRule type="containsText" dxfId="4477" priority="6515" operator="containsText" text="Welcome">
      <formula>NOT(ISERROR(SEARCH("Welcome",D193)))</formula>
    </cfRule>
  </conditionalFormatting>
  <conditionalFormatting sqref="D193">
    <cfRule type="containsText" dxfId="4476" priority="6513" operator="containsText" text="Welcome">
      <formula>NOT(ISERROR(SEARCH("Welcome",D193)))</formula>
    </cfRule>
    <cfRule type="containsText" dxfId="4475" priority="6514" operator="containsText" text="Welcome">
      <formula>NOT(ISERROR(SEARCH("Welcome",D193)))</formula>
    </cfRule>
  </conditionalFormatting>
  <conditionalFormatting sqref="D193">
    <cfRule type="containsText" dxfId="4474" priority="6511" operator="containsText" text="Welcome">
      <formula>NOT(ISERROR(SEARCH("Welcome",D193)))</formula>
    </cfRule>
    <cfRule type="containsText" dxfId="4473" priority="6512" operator="containsText" text="Welcome">
      <formula>NOT(ISERROR(SEARCH("Welcome",D193)))</formula>
    </cfRule>
  </conditionalFormatting>
  <conditionalFormatting sqref="D194">
    <cfRule type="containsText" dxfId="4472" priority="6507" operator="containsText" text="Welcome">
      <formula>NOT(ISERROR(SEARCH("Welcome",D194)))</formula>
    </cfRule>
  </conditionalFormatting>
  <conditionalFormatting sqref="I194">
    <cfRule type="cellIs" dxfId="4471" priority="6506" operator="equal">
      <formula>"금"</formula>
    </cfRule>
  </conditionalFormatting>
  <conditionalFormatting sqref="D194">
    <cfRule type="containsText" dxfId="4470" priority="6502" operator="containsText" text="Welcome">
      <formula>NOT(ISERROR(SEARCH("Welcome",D194)))</formula>
    </cfRule>
  </conditionalFormatting>
  <conditionalFormatting sqref="E194">
    <cfRule type="containsText" dxfId="4469" priority="6486" operator="containsText" text="부킹가능">
      <formula>NOT(ISERROR(SEARCH("부킹가능",E194)))</formula>
    </cfRule>
    <cfRule type="containsText" dxfId="4468" priority="6492" operator="containsText" text="부킹가능">
      <formula>NOT(ISERROR(SEARCH("부킹가능",E194)))</formula>
    </cfRule>
  </conditionalFormatting>
  <conditionalFormatting sqref="D194">
    <cfRule type="containsText" dxfId="4467" priority="6491" operator="containsText" text="Welcome">
      <formula>NOT(ISERROR(SEARCH("Welcome",D194)))</formula>
    </cfRule>
  </conditionalFormatting>
  <conditionalFormatting sqref="D194">
    <cfRule type="containsText" dxfId="4466" priority="6487" operator="containsText" text="Welcome">
      <formula>NOT(ISERROR(SEARCH("Welcome",D194)))</formula>
    </cfRule>
    <cfRule type="containsText" dxfId="4465" priority="6488" operator="containsText" text="Welcome">
      <formula>NOT(ISERROR(SEARCH("Welcome",D194)))</formula>
    </cfRule>
    <cfRule type="containsText" dxfId="4464" priority="6489" operator="containsText" text="Welcome">
      <formula>NOT(ISERROR(SEARCH("Welcome",D194)))</formula>
    </cfRule>
  </conditionalFormatting>
  <conditionalFormatting sqref="D194">
    <cfRule type="containsText" dxfId="4463" priority="6485" operator="containsText" text="Welcome">
      <formula>NOT(ISERROR(SEARCH("Welcome",D194)))</formula>
    </cfRule>
  </conditionalFormatting>
  <conditionalFormatting sqref="I194">
    <cfRule type="cellIs" dxfId="4462" priority="6480" operator="equal">
      <formula>"금"</formula>
    </cfRule>
    <cfRule type="containsText" dxfId="4461" priority="6481" operator="containsText" text="금, 토, 일">
      <formula>NOT(ISERROR(SEARCH("금, 토, 일",I194)))</formula>
    </cfRule>
    <cfRule type="cellIs" dxfId="4460" priority="6482" operator="equal">
      <formula>"부킹가능"</formula>
    </cfRule>
  </conditionalFormatting>
  <conditionalFormatting sqref="I194">
    <cfRule type="containsText" dxfId="4459" priority="6479" operator="containsText" text="금">
      <formula>NOT(ISERROR(SEARCH("금",I194)))</formula>
    </cfRule>
  </conditionalFormatting>
  <conditionalFormatting sqref="I194">
    <cfRule type="cellIs" dxfId="4458" priority="6478" operator="equal">
      <formula>"금"</formula>
    </cfRule>
  </conditionalFormatting>
  <conditionalFormatting sqref="D194">
    <cfRule type="containsText" dxfId="4457" priority="6476" operator="containsText" text="Welcome">
      <formula>NOT(ISERROR(SEARCH("Welcome",D194)))</formula>
    </cfRule>
  </conditionalFormatting>
  <conditionalFormatting sqref="I194">
    <cfRule type="cellIs" dxfId="4456" priority="6471" operator="equal">
      <formula>"금"</formula>
    </cfRule>
  </conditionalFormatting>
  <conditionalFormatting sqref="D194">
    <cfRule type="containsText" dxfId="4455" priority="6470" operator="containsText" text="Welcome">
      <formula>NOT(ISERROR(SEARCH("Welcome",D194)))</formula>
    </cfRule>
  </conditionalFormatting>
  <conditionalFormatting sqref="D194">
    <cfRule type="containsText" dxfId="4454" priority="6468" operator="containsText" text="Welcome">
      <formula>NOT(ISERROR(SEARCH("Welcome",D194)))</formula>
    </cfRule>
    <cfRule type="containsText" dxfId="4453" priority="6469" operator="containsText" text="Welcome">
      <formula>NOT(ISERROR(SEARCH("Welcome",D194)))</formula>
    </cfRule>
  </conditionalFormatting>
  <conditionalFormatting sqref="D194">
    <cfRule type="containsText" dxfId="4452" priority="6466" operator="containsText" text="Welcome">
      <formula>NOT(ISERROR(SEARCH("Welcome",D194)))</formula>
    </cfRule>
    <cfRule type="containsText" dxfId="4451" priority="6467" operator="containsText" text="Welcome">
      <formula>NOT(ISERROR(SEARCH("Welcome",D194)))</formula>
    </cfRule>
  </conditionalFormatting>
  <conditionalFormatting sqref="D195">
    <cfRule type="containsText" dxfId="4450" priority="6462" operator="containsText" text="Welcome">
      <formula>NOT(ISERROR(SEARCH("Welcome",D195)))</formula>
    </cfRule>
  </conditionalFormatting>
  <conditionalFormatting sqref="I195">
    <cfRule type="cellIs" dxfId="4449" priority="6461" operator="equal">
      <formula>"금"</formula>
    </cfRule>
  </conditionalFormatting>
  <conditionalFormatting sqref="E195">
    <cfRule type="containsText" dxfId="4448" priority="6458" operator="containsText" text="부킹가능">
      <formula>NOT(ISERROR(SEARCH("부킹가능",E195)))</formula>
    </cfRule>
    <cfRule type="containsText" dxfId="4447" priority="6459" operator="containsText" text="부킹가능">
      <formula>NOT(ISERROR(SEARCH("부킹가능",E195)))</formula>
    </cfRule>
  </conditionalFormatting>
  <conditionalFormatting sqref="I195">
    <cfRule type="cellIs" dxfId="4446" priority="6455" operator="equal">
      <formula>"금"</formula>
    </cfRule>
  </conditionalFormatting>
  <conditionalFormatting sqref="D195">
    <cfRule type="containsText" dxfId="4445" priority="6454" operator="containsText" text="Welcome">
      <formula>NOT(ISERROR(SEARCH("Welcome",D195)))</formula>
    </cfRule>
  </conditionalFormatting>
  <conditionalFormatting sqref="D195">
    <cfRule type="containsText" dxfId="4444" priority="6452" operator="containsText" text="Welcome">
      <formula>NOT(ISERROR(SEARCH("Welcome",D195)))</formula>
    </cfRule>
    <cfRule type="containsText" dxfId="4443" priority="6453" operator="containsText" text="Welcome">
      <formula>NOT(ISERROR(SEARCH("Welcome",D195)))</formula>
    </cfRule>
  </conditionalFormatting>
  <conditionalFormatting sqref="D195">
    <cfRule type="containsText" dxfId="4442" priority="6450" operator="containsText" text="Welcome">
      <formula>NOT(ISERROR(SEARCH("Welcome",D195)))</formula>
    </cfRule>
    <cfRule type="containsText" dxfId="4441" priority="6451" operator="containsText" text="Welcome">
      <formula>NOT(ISERROR(SEARCH("Welcome",D195)))</formula>
    </cfRule>
  </conditionalFormatting>
  <conditionalFormatting sqref="D196">
    <cfRule type="containsText" dxfId="4440" priority="6446" operator="containsText" text="Welcome">
      <formula>NOT(ISERROR(SEARCH("Welcome",D196)))</formula>
    </cfRule>
  </conditionalFormatting>
  <conditionalFormatting sqref="I196">
    <cfRule type="cellIs" dxfId="4439" priority="6445" operator="equal">
      <formula>"금"</formula>
    </cfRule>
  </conditionalFormatting>
  <conditionalFormatting sqref="D196">
    <cfRule type="containsText" dxfId="4438" priority="6441" operator="containsText" text="Welcome">
      <formula>NOT(ISERROR(SEARCH("Welcome",D196)))</formula>
    </cfRule>
  </conditionalFormatting>
  <conditionalFormatting sqref="E196">
    <cfRule type="containsText" dxfId="4437" priority="6425" operator="containsText" text="부킹가능">
      <formula>NOT(ISERROR(SEARCH("부킹가능",E196)))</formula>
    </cfRule>
    <cfRule type="containsText" dxfId="4436" priority="6431" operator="containsText" text="부킹가능">
      <formula>NOT(ISERROR(SEARCH("부킹가능",E196)))</formula>
    </cfRule>
  </conditionalFormatting>
  <conditionalFormatting sqref="D196">
    <cfRule type="containsText" dxfId="4435" priority="6430" operator="containsText" text="Welcome">
      <formula>NOT(ISERROR(SEARCH("Welcome",D196)))</formula>
    </cfRule>
  </conditionalFormatting>
  <conditionalFormatting sqref="D196">
    <cfRule type="containsText" dxfId="4434" priority="6426" operator="containsText" text="Welcome">
      <formula>NOT(ISERROR(SEARCH("Welcome",D196)))</formula>
    </cfRule>
    <cfRule type="containsText" dxfId="4433" priority="6427" operator="containsText" text="Welcome">
      <formula>NOT(ISERROR(SEARCH("Welcome",D196)))</formula>
    </cfRule>
    <cfRule type="containsText" dxfId="4432" priority="6428" operator="containsText" text="Welcome">
      <formula>NOT(ISERROR(SEARCH("Welcome",D196)))</formula>
    </cfRule>
  </conditionalFormatting>
  <conditionalFormatting sqref="D196">
    <cfRule type="containsText" dxfId="4431" priority="6424" operator="containsText" text="Welcome">
      <formula>NOT(ISERROR(SEARCH("Welcome",D196)))</formula>
    </cfRule>
  </conditionalFormatting>
  <conditionalFormatting sqref="I196">
    <cfRule type="cellIs" dxfId="4430" priority="6419" operator="equal">
      <formula>"금"</formula>
    </cfRule>
    <cfRule type="containsText" dxfId="4429" priority="6420" operator="containsText" text="금, 토, 일">
      <formula>NOT(ISERROR(SEARCH("금, 토, 일",I196)))</formula>
    </cfRule>
    <cfRule type="cellIs" dxfId="4428" priority="6421" operator="equal">
      <formula>"부킹가능"</formula>
    </cfRule>
  </conditionalFormatting>
  <conditionalFormatting sqref="I196">
    <cfRule type="containsText" dxfId="4427" priority="6418" operator="containsText" text="금">
      <formula>NOT(ISERROR(SEARCH("금",I196)))</formula>
    </cfRule>
  </conditionalFormatting>
  <conditionalFormatting sqref="I196">
    <cfRule type="cellIs" dxfId="4426" priority="6417" operator="equal">
      <formula>"금"</formula>
    </cfRule>
  </conditionalFormatting>
  <conditionalFormatting sqref="D196">
    <cfRule type="containsText" dxfId="4425" priority="6415" operator="containsText" text="Welcome">
      <formula>NOT(ISERROR(SEARCH("Welcome",D196)))</formula>
    </cfRule>
  </conditionalFormatting>
  <conditionalFormatting sqref="I196">
    <cfRule type="cellIs" dxfId="4424" priority="6410" operator="equal">
      <formula>"금"</formula>
    </cfRule>
  </conditionalFormatting>
  <conditionalFormatting sqref="D196">
    <cfRule type="containsText" dxfId="4423" priority="6409" operator="containsText" text="Welcome">
      <formula>NOT(ISERROR(SEARCH("Welcome",D196)))</formula>
    </cfRule>
  </conditionalFormatting>
  <conditionalFormatting sqref="D196">
    <cfRule type="containsText" dxfId="4422" priority="6407" operator="containsText" text="Welcome">
      <formula>NOT(ISERROR(SEARCH("Welcome",D196)))</formula>
    </cfRule>
    <cfRule type="containsText" dxfId="4421" priority="6408" operator="containsText" text="Welcome">
      <formula>NOT(ISERROR(SEARCH("Welcome",D196)))</formula>
    </cfRule>
  </conditionalFormatting>
  <conditionalFormatting sqref="D196">
    <cfRule type="containsText" dxfId="4420" priority="6405" operator="containsText" text="Welcome">
      <formula>NOT(ISERROR(SEARCH("Welcome",D196)))</formula>
    </cfRule>
    <cfRule type="containsText" dxfId="4419" priority="6406" operator="containsText" text="Welcome">
      <formula>NOT(ISERROR(SEARCH("Welcome",D196)))</formula>
    </cfRule>
  </conditionalFormatting>
  <conditionalFormatting sqref="D197">
    <cfRule type="containsText" dxfId="4418" priority="6401" operator="containsText" text="Welcome">
      <formula>NOT(ISERROR(SEARCH("Welcome",D197)))</formula>
    </cfRule>
  </conditionalFormatting>
  <conditionalFormatting sqref="I197">
    <cfRule type="cellIs" dxfId="4417" priority="6388" operator="equal">
      <formula>"금"</formula>
    </cfRule>
    <cfRule type="containsText" dxfId="4416" priority="6389" operator="containsText" text="금, 토, 일">
      <formula>NOT(ISERROR(SEARCH("금, 토, 일",I197)))</formula>
    </cfRule>
    <cfRule type="cellIs" dxfId="4415" priority="6391" operator="equal">
      <formula>"부킹가능"</formula>
    </cfRule>
  </conditionalFormatting>
  <conditionalFormatting sqref="E197">
    <cfRule type="containsText" dxfId="4414" priority="6382" operator="containsText" text="부킹가능">
      <formula>NOT(ISERROR(SEARCH("부킹가능",E197)))</formula>
    </cfRule>
    <cfRule type="containsText" dxfId="4413" priority="6390" operator="containsText" text="부킹가능">
      <formula>NOT(ISERROR(SEARCH("부킹가능",E197)))</formula>
    </cfRule>
  </conditionalFormatting>
  <conditionalFormatting sqref="D197">
    <cfRule type="containsText" dxfId="4412" priority="6387" operator="containsText" text="Welcome">
      <formula>NOT(ISERROR(SEARCH("Welcome",D197)))</formula>
    </cfRule>
  </conditionalFormatting>
  <conditionalFormatting sqref="D197">
    <cfRule type="containsText" dxfId="4411" priority="6383" operator="containsText" text="Welcome">
      <formula>NOT(ISERROR(SEARCH("Welcome",D197)))</formula>
    </cfRule>
    <cfRule type="containsText" dxfId="4410" priority="6384" operator="containsText" text="Welcome">
      <formula>NOT(ISERROR(SEARCH("Welcome",D197)))</formula>
    </cfRule>
    <cfRule type="containsText" dxfId="4409" priority="6385" operator="containsText" text="Welcome">
      <formula>NOT(ISERROR(SEARCH("Welcome",D197)))</formula>
    </cfRule>
  </conditionalFormatting>
  <conditionalFormatting sqref="I197">
    <cfRule type="containsText" dxfId="4408" priority="6381" operator="containsText" text="금">
      <formula>NOT(ISERROR(SEARCH("금",I197)))</formula>
    </cfRule>
  </conditionalFormatting>
  <conditionalFormatting sqref="D197">
    <cfRule type="containsText" dxfId="4407" priority="6380" operator="containsText" text="Welcome">
      <formula>NOT(ISERROR(SEARCH("Welcome",D197)))</formula>
    </cfRule>
  </conditionalFormatting>
  <conditionalFormatting sqref="D197">
    <cfRule type="containsText" dxfId="4406" priority="6374" operator="containsText" text="Welcome">
      <formula>NOT(ISERROR(SEARCH("Welcome",D197)))</formula>
    </cfRule>
  </conditionalFormatting>
  <conditionalFormatting sqref="I197">
    <cfRule type="cellIs" dxfId="4405" priority="6373" operator="equal">
      <formula>"금"</formula>
    </cfRule>
  </conditionalFormatting>
  <conditionalFormatting sqref="D197">
    <cfRule type="containsText" dxfId="4404" priority="6371" operator="containsText" text="Welcome">
      <formula>NOT(ISERROR(SEARCH("Welcome",D197)))</formula>
    </cfRule>
  </conditionalFormatting>
  <conditionalFormatting sqref="I197">
    <cfRule type="cellIs" dxfId="4403" priority="6366" operator="equal">
      <formula>"금"</formula>
    </cfRule>
  </conditionalFormatting>
  <conditionalFormatting sqref="D197">
    <cfRule type="containsText" dxfId="4402" priority="6365" operator="containsText" text="Welcome">
      <formula>NOT(ISERROR(SEARCH("Welcome",D197)))</formula>
    </cfRule>
  </conditionalFormatting>
  <conditionalFormatting sqref="D197">
    <cfRule type="containsText" dxfId="4401" priority="6363" operator="containsText" text="Welcome">
      <formula>NOT(ISERROR(SEARCH("Welcome",D197)))</formula>
    </cfRule>
    <cfRule type="containsText" dxfId="4400" priority="6364" operator="containsText" text="Welcome">
      <formula>NOT(ISERROR(SEARCH("Welcome",D197)))</formula>
    </cfRule>
  </conditionalFormatting>
  <conditionalFormatting sqref="D197">
    <cfRule type="containsText" dxfId="4399" priority="6361" operator="containsText" text="Welcome">
      <formula>NOT(ISERROR(SEARCH("Welcome",D197)))</formula>
    </cfRule>
    <cfRule type="containsText" dxfId="4398" priority="6362" operator="containsText" text="Welcome">
      <formula>NOT(ISERROR(SEARCH("Welcome",D197)))</formula>
    </cfRule>
  </conditionalFormatting>
  <conditionalFormatting sqref="D198">
    <cfRule type="containsText" dxfId="4397" priority="6357" operator="containsText" text="Welcome">
      <formula>NOT(ISERROR(SEARCH("Welcome",D198)))</formula>
    </cfRule>
  </conditionalFormatting>
  <conditionalFormatting sqref="I198">
    <cfRule type="cellIs" dxfId="4396" priority="6356" operator="equal">
      <formula>"금"</formula>
    </cfRule>
  </conditionalFormatting>
  <conditionalFormatting sqref="D198">
    <cfRule type="containsText" dxfId="4395" priority="6352" operator="containsText" text="Welcome">
      <formula>NOT(ISERROR(SEARCH("Welcome",D198)))</formula>
    </cfRule>
  </conditionalFormatting>
  <conditionalFormatting sqref="I198">
    <cfRule type="cellIs" dxfId="4394" priority="6339" operator="equal">
      <formula>"금"</formula>
    </cfRule>
    <cfRule type="containsText" dxfId="4393" priority="6340" operator="containsText" text="금, 토, 일">
      <formula>NOT(ISERROR(SEARCH("금, 토, 일",I198)))</formula>
    </cfRule>
    <cfRule type="cellIs" dxfId="4392" priority="6342" operator="equal">
      <formula>"부킹가능"</formula>
    </cfRule>
  </conditionalFormatting>
  <conditionalFormatting sqref="E198">
    <cfRule type="containsText" dxfId="4391" priority="6333" operator="containsText" text="부킹가능">
      <formula>NOT(ISERROR(SEARCH("부킹가능",E198)))</formula>
    </cfRule>
    <cfRule type="containsText" dxfId="4390" priority="6341" operator="containsText" text="부킹가능">
      <formula>NOT(ISERROR(SEARCH("부킹가능",E198)))</formula>
    </cfRule>
  </conditionalFormatting>
  <conditionalFormatting sqref="D198">
    <cfRule type="containsText" dxfId="4389" priority="6338" operator="containsText" text="Welcome">
      <formula>NOT(ISERROR(SEARCH("Welcome",D198)))</formula>
    </cfRule>
  </conditionalFormatting>
  <conditionalFormatting sqref="D198">
    <cfRule type="containsText" dxfId="4388" priority="6334" operator="containsText" text="Welcome">
      <formula>NOT(ISERROR(SEARCH("Welcome",D198)))</formula>
    </cfRule>
    <cfRule type="containsText" dxfId="4387" priority="6335" operator="containsText" text="Welcome">
      <formula>NOT(ISERROR(SEARCH("Welcome",D198)))</formula>
    </cfRule>
    <cfRule type="containsText" dxfId="4386" priority="6336" operator="containsText" text="Welcome">
      <formula>NOT(ISERROR(SEARCH("Welcome",D198)))</formula>
    </cfRule>
  </conditionalFormatting>
  <conditionalFormatting sqref="I198">
    <cfRule type="containsText" dxfId="4385" priority="6332" operator="containsText" text="금">
      <formula>NOT(ISERROR(SEARCH("금",I198)))</formula>
    </cfRule>
  </conditionalFormatting>
  <conditionalFormatting sqref="D198">
    <cfRule type="containsText" dxfId="4384" priority="6331" operator="containsText" text="Welcome">
      <formula>NOT(ISERROR(SEARCH("Welcome",D198)))</formula>
    </cfRule>
  </conditionalFormatting>
  <conditionalFormatting sqref="I198">
    <cfRule type="cellIs" dxfId="4383" priority="6328" operator="equal">
      <formula>"금"</formula>
    </cfRule>
  </conditionalFormatting>
  <conditionalFormatting sqref="D198">
    <cfRule type="containsText" dxfId="4382" priority="6326" operator="containsText" text="Welcome">
      <formula>NOT(ISERROR(SEARCH("Welcome",D198)))</formula>
    </cfRule>
  </conditionalFormatting>
  <conditionalFormatting sqref="D198">
    <cfRule type="containsText" dxfId="4381" priority="6323" operator="containsText" text="Welcome">
      <formula>NOT(ISERROR(SEARCH("Welcome",D198)))</formula>
    </cfRule>
  </conditionalFormatting>
  <conditionalFormatting sqref="I198">
    <cfRule type="cellIs" dxfId="4380" priority="6322" operator="equal">
      <formula>"금"</formula>
    </cfRule>
  </conditionalFormatting>
  <conditionalFormatting sqref="I198">
    <cfRule type="cellIs" dxfId="4379" priority="6319" operator="equal">
      <formula>"금"</formula>
    </cfRule>
  </conditionalFormatting>
  <conditionalFormatting sqref="D198">
    <cfRule type="containsText" dxfId="4378" priority="6318" operator="containsText" text="Welcome">
      <formula>NOT(ISERROR(SEARCH("Welcome",D198)))</formula>
    </cfRule>
  </conditionalFormatting>
  <conditionalFormatting sqref="D198">
    <cfRule type="containsText" dxfId="4377" priority="6316" operator="containsText" text="Welcome">
      <formula>NOT(ISERROR(SEARCH("Welcome",D198)))</formula>
    </cfRule>
    <cfRule type="containsText" dxfId="4376" priority="6317" operator="containsText" text="Welcome">
      <formula>NOT(ISERROR(SEARCH("Welcome",D198)))</formula>
    </cfRule>
  </conditionalFormatting>
  <conditionalFormatting sqref="D198">
    <cfRule type="containsText" dxfId="4375" priority="6314" operator="containsText" text="Welcome">
      <formula>NOT(ISERROR(SEARCH("Welcome",D198)))</formula>
    </cfRule>
    <cfRule type="containsText" dxfId="4374" priority="6315" operator="containsText" text="Welcome">
      <formula>NOT(ISERROR(SEARCH("Welcome",D198)))</formula>
    </cfRule>
  </conditionalFormatting>
  <conditionalFormatting sqref="D199">
    <cfRule type="containsText" dxfId="4373" priority="6310" operator="containsText" text="Welcome">
      <formula>NOT(ISERROR(SEARCH("Welcome",D199)))</formula>
    </cfRule>
  </conditionalFormatting>
  <conditionalFormatting sqref="I199">
    <cfRule type="cellIs" dxfId="4372" priority="6309" operator="equal">
      <formula>"금"</formula>
    </cfRule>
  </conditionalFormatting>
  <conditionalFormatting sqref="D199">
    <cfRule type="containsText" dxfId="4371" priority="6305" operator="containsText" text="Welcome">
      <formula>NOT(ISERROR(SEARCH("Welcome",D199)))</formula>
    </cfRule>
  </conditionalFormatting>
  <conditionalFormatting sqref="I199">
    <cfRule type="cellIs" dxfId="4370" priority="6292" operator="equal">
      <formula>"금"</formula>
    </cfRule>
    <cfRule type="containsText" dxfId="4369" priority="6293" operator="containsText" text="금, 토, 일">
      <formula>NOT(ISERROR(SEARCH("금, 토, 일",I199)))</formula>
    </cfRule>
    <cfRule type="cellIs" dxfId="4368" priority="6295" operator="equal">
      <formula>"부킹가능"</formula>
    </cfRule>
  </conditionalFormatting>
  <conditionalFormatting sqref="E199">
    <cfRule type="containsText" dxfId="4367" priority="6286" operator="containsText" text="부킹가능">
      <formula>NOT(ISERROR(SEARCH("부킹가능",E199)))</formula>
    </cfRule>
    <cfRule type="containsText" dxfId="4366" priority="6294" operator="containsText" text="부킹가능">
      <formula>NOT(ISERROR(SEARCH("부킹가능",E199)))</formula>
    </cfRule>
  </conditionalFormatting>
  <conditionalFormatting sqref="D199">
    <cfRule type="containsText" dxfId="4365" priority="6291" operator="containsText" text="Welcome">
      <formula>NOT(ISERROR(SEARCH("Welcome",D199)))</formula>
    </cfRule>
  </conditionalFormatting>
  <conditionalFormatting sqref="D199">
    <cfRule type="containsText" dxfId="4364" priority="6287" operator="containsText" text="Welcome">
      <formula>NOT(ISERROR(SEARCH("Welcome",D199)))</formula>
    </cfRule>
    <cfRule type="containsText" dxfId="4363" priority="6288" operator="containsText" text="Welcome">
      <formula>NOT(ISERROR(SEARCH("Welcome",D199)))</formula>
    </cfRule>
    <cfRule type="containsText" dxfId="4362" priority="6289" operator="containsText" text="Welcome">
      <formula>NOT(ISERROR(SEARCH("Welcome",D199)))</formula>
    </cfRule>
  </conditionalFormatting>
  <conditionalFormatting sqref="I199">
    <cfRule type="containsText" dxfId="4361" priority="6285" operator="containsText" text="금">
      <formula>NOT(ISERROR(SEARCH("금",I199)))</formula>
    </cfRule>
  </conditionalFormatting>
  <conditionalFormatting sqref="D199">
    <cfRule type="containsText" dxfId="4360" priority="6284" operator="containsText" text="Welcome">
      <formula>NOT(ISERROR(SEARCH("Welcome",D199)))</formula>
    </cfRule>
  </conditionalFormatting>
  <conditionalFormatting sqref="I199">
    <cfRule type="cellIs" dxfId="4359" priority="6281" operator="equal">
      <formula>"금"</formula>
    </cfRule>
  </conditionalFormatting>
  <conditionalFormatting sqref="D199">
    <cfRule type="containsText" dxfId="4358" priority="6279" operator="containsText" text="Welcome">
      <formula>NOT(ISERROR(SEARCH("Welcome",D199)))</formula>
    </cfRule>
  </conditionalFormatting>
  <conditionalFormatting sqref="D199">
    <cfRule type="containsText" dxfId="4357" priority="6276" operator="containsText" text="Welcome">
      <formula>NOT(ISERROR(SEARCH("Welcome",D199)))</formula>
    </cfRule>
  </conditionalFormatting>
  <conditionalFormatting sqref="I199">
    <cfRule type="cellIs" dxfId="4356" priority="6275" operator="equal">
      <formula>"금"</formula>
    </cfRule>
  </conditionalFormatting>
  <conditionalFormatting sqref="I199">
    <cfRule type="cellIs" dxfId="4355" priority="6272" operator="equal">
      <formula>"금"</formula>
    </cfRule>
  </conditionalFormatting>
  <conditionalFormatting sqref="D199">
    <cfRule type="containsText" dxfId="4354" priority="6271" operator="containsText" text="Welcome">
      <formula>NOT(ISERROR(SEARCH("Welcome",D199)))</formula>
    </cfRule>
  </conditionalFormatting>
  <conditionalFormatting sqref="D199">
    <cfRule type="containsText" dxfId="4353" priority="6269" operator="containsText" text="Welcome">
      <formula>NOT(ISERROR(SEARCH("Welcome",D199)))</formula>
    </cfRule>
    <cfRule type="containsText" dxfId="4352" priority="6270" operator="containsText" text="Welcome">
      <formula>NOT(ISERROR(SEARCH("Welcome",D199)))</formula>
    </cfRule>
  </conditionalFormatting>
  <conditionalFormatting sqref="D199">
    <cfRule type="containsText" dxfId="4351" priority="6267" operator="containsText" text="Welcome">
      <formula>NOT(ISERROR(SEARCH("Welcome",D199)))</formula>
    </cfRule>
    <cfRule type="containsText" dxfId="4350" priority="6268" operator="containsText" text="Welcome">
      <formula>NOT(ISERROR(SEARCH("Welcome",D199)))</formula>
    </cfRule>
  </conditionalFormatting>
  <conditionalFormatting sqref="E200">
    <cfRule type="containsText" dxfId="4349" priority="6259" operator="containsText" text="부킹가능">
      <formula>NOT(ISERROR(SEARCH("부킹가능",E200)))</formula>
    </cfRule>
    <cfRule type="containsText" dxfId="4348" priority="6261" operator="containsText" text="부킹가능">
      <formula>NOT(ISERROR(SEARCH("부킹가능",E200)))</formula>
    </cfRule>
  </conditionalFormatting>
  <conditionalFormatting sqref="D200">
    <cfRule type="containsText" dxfId="4347" priority="6258" operator="containsText" text="Welcome">
      <formula>NOT(ISERROR(SEARCH("Welcome",D200)))</formula>
    </cfRule>
  </conditionalFormatting>
  <conditionalFormatting sqref="I200">
    <cfRule type="cellIs" dxfId="4346" priority="6257" operator="equal">
      <formula>"금"</formula>
    </cfRule>
  </conditionalFormatting>
  <conditionalFormatting sqref="D200">
    <cfRule type="containsText" dxfId="4345" priority="6255" operator="containsText" text="Welcome">
      <formula>NOT(ISERROR(SEARCH("Welcome",D200)))</formula>
    </cfRule>
  </conditionalFormatting>
  <conditionalFormatting sqref="I200">
    <cfRule type="cellIs" dxfId="4344" priority="6250" operator="equal">
      <formula>"금"</formula>
    </cfRule>
  </conditionalFormatting>
  <conditionalFormatting sqref="D200">
    <cfRule type="containsText" dxfId="4343" priority="6249" operator="containsText" text="Welcome">
      <formula>NOT(ISERROR(SEARCH("Welcome",D200)))</formula>
    </cfRule>
  </conditionalFormatting>
  <conditionalFormatting sqref="D200">
    <cfRule type="containsText" dxfId="4342" priority="6247" operator="containsText" text="Welcome">
      <formula>NOT(ISERROR(SEARCH("Welcome",D200)))</formula>
    </cfRule>
    <cfRule type="containsText" dxfId="4341" priority="6248" operator="containsText" text="Welcome">
      <formula>NOT(ISERROR(SEARCH("Welcome",D200)))</formula>
    </cfRule>
  </conditionalFormatting>
  <conditionalFormatting sqref="D200">
    <cfRule type="containsText" dxfId="4340" priority="6245" operator="containsText" text="Welcome">
      <formula>NOT(ISERROR(SEARCH("Welcome",D200)))</formula>
    </cfRule>
    <cfRule type="containsText" dxfId="4339" priority="6246" operator="containsText" text="Welcome">
      <formula>NOT(ISERROR(SEARCH("Welcome",D200)))</formula>
    </cfRule>
  </conditionalFormatting>
  <conditionalFormatting sqref="D201">
    <cfRule type="containsText" dxfId="4338" priority="6241" operator="containsText" text="Welcome">
      <formula>NOT(ISERROR(SEARCH("Welcome",D201)))</formula>
    </cfRule>
  </conditionalFormatting>
  <conditionalFormatting sqref="I201">
    <cfRule type="cellIs" dxfId="4337" priority="6240" operator="equal">
      <formula>"금"</formula>
    </cfRule>
  </conditionalFormatting>
  <conditionalFormatting sqref="D201">
    <cfRule type="containsText" dxfId="4336" priority="6236" operator="containsText" text="Welcome">
      <formula>NOT(ISERROR(SEARCH("Welcome",D201)))</formula>
    </cfRule>
  </conditionalFormatting>
  <conditionalFormatting sqref="I201">
    <cfRule type="cellIs" dxfId="4335" priority="6223" operator="equal">
      <formula>"금"</formula>
    </cfRule>
    <cfRule type="containsText" dxfId="4334" priority="6224" operator="containsText" text="금, 토, 일">
      <formula>NOT(ISERROR(SEARCH("금, 토, 일",I201)))</formula>
    </cfRule>
    <cfRule type="cellIs" dxfId="4333" priority="6226" operator="equal">
      <formula>"부킹가능"</formula>
    </cfRule>
  </conditionalFormatting>
  <conditionalFormatting sqref="E201">
    <cfRule type="containsText" dxfId="4332" priority="6217" operator="containsText" text="부킹가능">
      <formula>NOT(ISERROR(SEARCH("부킹가능",E201)))</formula>
    </cfRule>
    <cfRule type="containsText" dxfId="4331" priority="6225" operator="containsText" text="부킹가능">
      <formula>NOT(ISERROR(SEARCH("부킹가능",E201)))</formula>
    </cfRule>
  </conditionalFormatting>
  <conditionalFormatting sqref="D201">
    <cfRule type="containsText" dxfId="4330" priority="6222" operator="containsText" text="Welcome">
      <formula>NOT(ISERROR(SEARCH("Welcome",D201)))</formula>
    </cfRule>
  </conditionalFormatting>
  <conditionalFormatting sqref="D201">
    <cfRule type="containsText" dxfId="4329" priority="6218" operator="containsText" text="Welcome">
      <formula>NOT(ISERROR(SEARCH("Welcome",D201)))</formula>
    </cfRule>
    <cfRule type="containsText" dxfId="4328" priority="6219" operator="containsText" text="Welcome">
      <formula>NOT(ISERROR(SEARCH("Welcome",D201)))</formula>
    </cfRule>
    <cfRule type="containsText" dxfId="4327" priority="6220" operator="containsText" text="Welcome">
      <formula>NOT(ISERROR(SEARCH("Welcome",D201)))</formula>
    </cfRule>
  </conditionalFormatting>
  <conditionalFormatting sqref="I201">
    <cfRule type="containsText" dxfId="4326" priority="6216" operator="containsText" text="금">
      <formula>NOT(ISERROR(SEARCH("금",I201)))</formula>
    </cfRule>
  </conditionalFormatting>
  <conditionalFormatting sqref="D201">
    <cfRule type="containsText" dxfId="4325" priority="6215" operator="containsText" text="Welcome">
      <formula>NOT(ISERROR(SEARCH("Welcome",D201)))</formula>
    </cfRule>
  </conditionalFormatting>
  <conditionalFormatting sqref="I201">
    <cfRule type="cellIs" dxfId="4324" priority="6212" operator="equal">
      <formula>"금"</formula>
    </cfRule>
  </conditionalFormatting>
  <conditionalFormatting sqref="D201">
    <cfRule type="containsText" dxfId="4323" priority="6210" operator="containsText" text="Welcome">
      <formula>NOT(ISERROR(SEARCH("Welcome",D201)))</formula>
    </cfRule>
  </conditionalFormatting>
  <conditionalFormatting sqref="D201">
    <cfRule type="containsText" dxfId="4322" priority="6207" operator="containsText" text="Welcome">
      <formula>NOT(ISERROR(SEARCH("Welcome",D201)))</formula>
    </cfRule>
  </conditionalFormatting>
  <conditionalFormatting sqref="I201">
    <cfRule type="cellIs" dxfId="4321" priority="6206" operator="equal">
      <formula>"금"</formula>
    </cfRule>
  </conditionalFormatting>
  <conditionalFormatting sqref="I201">
    <cfRule type="cellIs" dxfId="4320" priority="6203" operator="equal">
      <formula>"금"</formula>
    </cfRule>
  </conditionalFormatting>
  <conditionalFormatting sqref="D201">
    <cfRule type="containsText" dxfId="4319" priority="6202" operator="containsText" text="Welcome">
      <formula>NOT(ISERROR(SEARCH("Welcome",D201)))</formula>
    </cfRule>
  </conditionalFormatting>
  <conditionalFormatting sqref="D201">
    <cfRule type="containsText" dxfId="4318" priority="6200" operator="containsText" text="Welcome">
      <formula>NOT(ISERROR(SEARCH("Welcome",D201)))</formula>
    </cfRule>
    <cfRule type="containsText" dxfId="4317" priority="6201" operator="containsText" text="Welcome">
      <formula>NOT(ISERROR(SEARCH("Welcome",D201)))</formula>
    </cfRule>
  </conditionalFormatting>
  <conditionalFormatting sqref="D201">
    <cfRule type="containsText" dxfId="4316" priority="6198" operator="containsText" text="Welcome">
      <formula>NOT(ISERROR(SEARCH("Welcome",D201)))</formula>
    </cfRule>
    <cfRule type="containsText" dxfId="4315" priority="6199" operator="containsText" text="Welcome">
      <formula>NOT(ISERROR(SEARCH("Welcome",D201)))</formula>
    </cfRule>
  </conditionalFormatting>
  <conditionalFormatting sqref="D202">
    <cfRule type="containsText" dxfId="4314" priority="6194" operator="containsText" text="Welcome">
      <formula>NOT(ISERROR(SEARCH("Welcome",D202)))</formula>
    </cfRule>
  </conditionalFormatting>
  <conditionalFormatting sqref="I202">
    <cfRule type="cellIs" dxfId="4313" priority="6193" operator="equal">
      <formula>"금"</formula>
    </cfRule>
  </conditionalFormatting>
  <conditionalFormatting sqref="D202">
    <cfRule type="containsText" dxfId="4312" priority="6189" operator="containsText" text="Welcome">
      <formula>NOT(ISERROR(SEARCH("Welcome",D202)))</formula>
    </cfRule>
  </conditionalFormatting>
  <conditionalFormatting sqref="I202">
    <cfRule type="cellIs" dxfId="4311" priority="6176" operator="equal">
      <formula>"금"</formula>
    </cfRule>
    <cfRule type="containsText" dxfId="4310" priority="6177" operator="containsText" text="금, 토, 일">
      <formula>NOT(ISERROR(SEARCH("금, 토, 일",I202)))</formula>
    </cfRule>
    <cfRule type="cellIs" dxfId="4309" priority="6179" operator="equal">
      <formula>"부킹가능"</formula>
    </cfRule>
  </conditionalFormatting>
  <conditionalFormatting sqref="E202">
    <cfRule type="containsText" dxfId="4308" priority="6170" operator="containsText" text="부킹가능">
      <formula>NOT(ISERROR(SEARCH("부킹가능",E202)))</formula>
    </cfRule>
    <cfRule type="containsText" dxfId="4307" priority="6178" operator="containsText" text="부킹가능">
      <formula>NOT(ISERROR(SEARCH("부킹가능",E202)))</formula>
    </cfRule>
  </conditionalFormatting>
  <conditionalFormatting sqref="D202">
    <cfRule type="containsText" dxfId="4306" priority="6175" operator="containsText" text="Welcome">
      <formula>NOT(ISERROR(SEARCH("Welcome",D202)))</formula>
    </cfRule>
  </conditionalFormatting>
  <conditionalFormatting sqref="D202">
    <cfRule type="containsText" dxfId="4305" priority="6171" operator="containsText" text="Welcome">
      <formula>NOT(ISERROR(SEARCH("Welcome",D202)))</formula>
    </cfRule>
    <cfRule type="containsText" dxfId="4304" priority="6172" operator="containsText" text="Welcome">
      <formula>NOT(ISERROR(SEARCH("Welcome",D202)))</formula>
    </cfRule>
    <cfRule type="containsText" dxfId="4303" priority="6173" operator="containsText" text="Welcome">
      <formula>NOT(ISERROR(SEARCH("Welcome",D202)))</formula>
    </cfRule>
  </conditionalFormatting>
  <conditionalFormatting sqref="I202">
    <cfRule type="containsText" dxfId="4302" priority="6169" operator="containsText" text="금">
      <formula>NOT(ISERROR(SEARCH("금",I202)))</formula>
    </cfRule>
  </conditionalFormatting>
  <conditionalFormatting sqref="D202">
    <cfRule type="containsText" dxfId="4301" priority="6168" operator="containsText" text="Welcome">
      <formula>NOT(ISERROR(SEARCH("Welcome",D202)))</formula>
    </cfRule>
  </conditionalFormatting>
  <conditionalFormatting sqref="I202">
    <cfRule type="cellIs" dxfId="4300" priority="6165" operator="equal">
      <formula>"금"</formula>
    </cfRule>
  </conditionalFormatting>
  <conditionalFormatting sqref="D202">
    <cfRule type="containsText" dxfId="4299" priority="6163" operator="containsText" text="Welcome">
      <formula>NOT(ISERROR(SEARCH("Welcome",D202)))</formula>
    </cfRule>
  </conditionalFormatting>
  <conditionalFormatting sqref="D202">
    <cfRule type="containsText" dxfId="4298" priority="6160" operator="containsText" text="Welcome">
      <formula>NOT(ISERROR(SEARCH("Welcome",D202)))</formula>
    </cfRule>
  </conditionalFormatting>
  <conditionalFormatting sqref="I202">
    <cfRule type="cellIs" dxfId="4297" priority="6159" operator="equal">
      <formula>"금"</formula>
    </cfRule>
  </conditionalFormatting>
  <conditionalFormatting sqref="I202">
    <cfRule type="cellIs" dxfId="4296" priority="6156" operator="equal">
      <formula>"금"</formula>
    </cfRule>
  </conditionalFormatting>
  <conditionalFormatting sqref="D202">
    <cfRule type="containsText" dxfId="4295" priority="6155" operator="containsText" text="Welcome">
      <formula>NOT(ISERROR(SEARCH("Welcome",D202)))</formula>
    </cfRule>
  </conditionalFormatting>
  <conditionalFormatting sqref="D202">
    <cfRule type="containsText" dxfId="4294" priority="6153" operator="containsText" text="Welcome">
      <formula>NOT(ISERROR(SEARCH("Welcome",D202)))</formula>
    </cfRule>
    <cfRule type="containsText" dxfId="4293" priority="6154" operator="containsText" text="Welcome">
      <formula>NOT(ISERROR(SEARCH("Welcome",D202)))</formula>
    </cfRule>
  </conditionalFormatting>
  <conditionalFormatting sqref="D202">
    <cfRule type="containsText" dxfId="4292" priority="6151" operator="containsText" text="Welcome">
      <formula>NOT(ISERROR(SEARCH("Welcome",D202)))</formula>
    </cfRule>
    <cfRule type="containsText" dxfId="4291" priority="6152" operator="containsText" text="Welcome">
      <formula>NOT(ISERROR(SEARCH("Welcome",D202)))</formula>
    </cfRule>
  </conditionalFormatting>
  <conditionalFormatting sqref="D203">
    <cfRule type="containsText" dxfId="4290" priority="6147" operator="containsText" text="Welcome">
      <formula>NOT(ISERROR(SEARCH("Welcome",D203)))</formula>
    </cfRule>
  </conditionalFormatting>
  <conditionalFormatting sqref="I203">
    <cfRule type="cellIs" dxfId="4289" priority="6146" operator="equal">
      <formula>"금"</formula>
    </cfRule>
  </conditionalFormatting>
  <conditionalFormatting sqref="D203">
    <cfRule type="containsText" dxfId="4288" priority="6142" operator="containsText" text="Welcome">
      <formula>NOT(ISERROR(SEARCH("Welcome",D203)))</formula>
    </cfRule>
  </conditionalFormatting>
  <conditionalFormatting sqref="I203">
    <cfRule type="cellIs" dxfId="4287" priority="6129" operator="equal">
      <formula>"금"</formula>
    </cfRule>
    <cfRule type="containsText" dxfId="4286" priority="6130" operator="containsText" text="금, 토, 일">
      <formula>NOT(ISERROR(SEARCH("금, 토, 일",I203)))</formula>
    </cfRule>
    <cfRule type="cellIs" dxfId="4285" priority="6132" operator="equal">
      <formula>"부킹가능"</formula>
    </cfRule>
  </conditionalFormatting>
  <conditionalFormatting sqref="E203">
    <cfRule type="containsText" dxfId="4284" priority="6123" operator="containsText" text="부킹가능">
      <formula>NOT(ISERROR(SEARCH("부킹가능",E203)))</formula>
    </cfRule>
    <cfRule type="containsText" dxfId="4283" priority="6131" operator="containsText" text="부킹가능">
      <formula>NOT(ISERROR(SEARCH("부킹가능",E203)))</formula>
    </cfRule>
  </conditionalFormatting>
  <conditionalFormatting sqref="D203">
    <cfRule type="containsText" dxfId="4282" priority="6128" operator="containsText" text="Welcome">
      <formula>NOT(ISERROR(SEARCH("Welcome",D203)))</formula>
    </cfRule>
  </conditionalFormatting>
  <conditionalFormatting sqref="D203">
    <cfRule type="containsText" dxfId="4281" priority="6124" operator="containsText" text="Welcome">
      <formula>NOT(ISERROR(SEARCH("Welcome",D203)))</formula>
    </cfRule>
    <cfRule type="containsText" dxfId="4280" priority="6125" operator="containsText" text="Welcome">
      <formula>NOT(ISERROR(SEARCH("Welcome",D203)))</formula>
    </cfRule>
    <cfRule type="containsText" dxfId="4279" priority="6126" operator="containsText" text="Welcome">
      <formula>NOT(ISERROR(SEARCH("Welcome",D203)))</formula>
    </cfRule>
  </conditionalFormatting>
  <conditionalFormatting sqref="I203">
    <cfRule type="containsText" dxfId="4278" priority="6122" operator="containsText" text="금">
      <formula>NOT(ISERROR(SEARCH("금",I203)))</formula>
    </cfRule>
  </conditionalFormatting>
  <conditionalFormatting sqref="D203">
    <cfRule type="containsText" dxfId="4277" priority="6121" operator="containsText" text="Welcome">
      <formula>NOT(ISERROR(SEARCH("Welcome",D203)))</formula>
    </cfRule>
  </conditionalFormatting>
  <conditionalFormatting sqref="I203">
    <cfRule type="cellIs" dxfId="4276" priority="6118" operator="equal">
      <formula>"금"</formula>
    </cfRule>
  </conditionalFormatting>
  <conditionalFormatting sqref="D203">
    <cfRule type="containsText" dxfId="4275" priority="6116" operator="containsText" text="Welcome">
      <formula>NOT(ISERROR(SEARCH("Welcome",D203)))</formula>
    </cfRule>
  </conditionalFormatting>
  <conditionalFormatting sqref="I203">
    <cfRule type="cellIs" dxfId="4274" priority="6111" operator="equal">
      <formula>"금"</formula>
    </cfRule>
  </conditionalFormatting>
  <conditionalFormatting sqref="D203">
    <cfRule type="containsText" dxfId="4273" priority="6110" operator="containsText" text="Welcome">
      <formula>NOT(ISERROR(SEARCH("Welcome",D203)))</formula>
    </cfRule>
  </conditionalFormatting>
  <conditionalFormatting sqref="D203">
    <cfRule type="containsText" dxfId="4272" priority="6108" operator="containsText" text="Welcome">
      <formula>NOT(ISERROR(SEARCH("Welcome",D203)))</formula>
    </cfRule>
    <cfRule type="containsText" dxfId="4271" priority="6109" operator="containsText" text="Welcome">
      <formula>NOT(ISERROR(SEARCH("Welcome",D203)))</formula>
    </cfRule>
  </conditionalFormatting>
  <conditionalFormatting sqref="D203">
    <cfRule type="containsText" dxfId="4270" priority="6106" operator="containsText" text="Welcome">
      <formula>NOT(ISERROR(SEARCH("Welcome",D203)))</formula>
    </cfRule>
    <cfRule type="containsText" dxfId="4269" priority="6107" operator="containsText" text="Welcome">
      <formula>NOT(ISERROR(SEARCH("Welcome",D203)))</formula>
    </cfRule>
  </conditionalFormatting>
  <conditionalFormatting sqref="E204">
    <cfRule type="containsText" dxfId="4268" priority="6098" operator="containsText" text="부킹가능">
      <formula>NOT(ISERROR(SEARCH("부킹가능",E204)))</formula>
    </cfRule>
    <cfRule type="containsText" dxfId="4267" priority="6100" operator="containsText" text="부킹가능">
      <formula>NOT(ISERROR(SEARCH("부킹가능",E204)))</formula>
    </cfRule>
  </conditionalFormatting>
  <conditionalFormatting sqref="D204">
    <cfRule type="containsText" dxfId="4266" priority="6097" operator="containsText" text="Welcome">
      <formula>NOT(ISERROR(SEARCH("Welcome",D204)))</formula>
    </cfRule>
  </conditionalFormatting>
  <conditionalFormatting sqref="I204">
    <cfRule type="cellIs" dxfId="4265" priority="6096" operator="equal">
      <formula>"금"</formula>
    </cfRule>
  </conditionalFormatting>
  <conditionalFormatting sqref="D204">
    <cfRule type="containsText" dxfId="4264" priority="6094" operator="containsText" text="Welcome">
      <formula>NOT(ISERROR(SEARCH("Welcome",D204)))</formula>
    </cfRule>
  </conditionalFormatting>
  <conditionalFormatting sqref="I204">
    <cfRule type="cellIs" dxfId="4263" priority="6089" operator="equal">
      <formula>"금"</formula>
    </cfRule>
  </conditionalFormatting>
  <conditionalFormatting sqref="D204">
    <cfRule type="containsText" dxfId="4262" priority="6088" operator="containsText" text="Welcome">
      <formula>NOT(ISERROR(SEARCH("Welcome",D204)))</formula>
    </cfRule>
  </conditionalFormatting>
  <conditionalFormatting sqref="D204">
    <cfRule type="containsText" dxfId="4261" priority="6086" operator="containsText" text="Welcome">
      <formula>NOT(ISERROR(SEARCH("Welcome",D204)))</formula>
    </cfRule>
    <cfRule type="containsText" dxfId="4260" priority="6087" operator="containsText" text="Welcome">
      <formula>NOT(ISERROR(SEARCH("Welcome",D204)))</formula>
    </cfRule>
  </conditionalFormatting>
  <conditionalFormatting sqref="D204">
    <cfRule type="containsText" dxfId="4259" priority="6084" operator="containsText" text="Welcome">
      <formula>NOT(ISERROR(SEARCH("Welcome",D204)))</formula>
    </cfRule>
    <cfRule type="containsText" dxfId="4258" priority="6085" operator="containsText" text="Welcome">
      <formula>NOT(ISERROR(SEARCH("Welcome",D204)))</formula>
    </cfRule>
  </conditionalFormatting>
  <conditionalFormatting sqref="E205">
    <cfRule type="containsText" dxfId="4257" priority="6077" operator="containsText" text="부킹가능">
      <formula>NOT(ISERROR(SEARCH("부킹가능",E205)))</formula>
    </cfRule>
    <cfRule type="containsText" dxfId="4256" priority="6079" operator="containsText" text="부킹가능">
      <formula>NOT(ISERROR(SEARCH("부킹가능",E205)))</formula>
    </cfRule>
  </conditionalFormatting>
  <conditionalFormatting sqref="D205">
    <cfRule type="containsText" dxfId="4255" priority="6076" operator="containsText" text="Welcome">
      <formula>NOT(ISERROR(SEARCH("Welcome",D205)))</formula>
    </cfRule>
  </conditionalFormatting>
  <conditionalFormatting sqref="I205">
    <cfRule type="cellIs" dxfId="4254" priority="6075" operator="equal">
      <formula>"금"</formula>
    </cfRule>
  </conditionalFormatting>
  <conditionalFormatting sqref="I205">
    <cfRule type="cellIs" dxfId="4253" priority="6073" operator="equal">
      <formula>"금"</formula>
    </cfRule>
  </conditionalFormatting>
  <conditionalFormatting sqref="D205">
    <cfRule type="containsText" dxfId="4252" priority="6072" operator="containsText" text="Welcome">
      <formula>NOT(ISERROR(SEARCH("Welcome",D205)))</formula>
    </cfRule>
  </conditionalFormatting>
  <conditionalFormatting sqref="D205">
    <cfRule type="containsText" dxfId="4251" priority="6070" operator="containsText" text="Welcome">
      <formula>NOT(ISERROR(SEARCH("Welcome",D205)))</formula>
    </cfRule>
    <cfRule type="containsText" dxfId="4250" priority="6071" operator="containsText" text="Welcome">
      <formula>NOT(ISERROR(SEARCH("Welcome",D205)))</formula>
    </cfRule>
  </conditionalFormatting>
  <conditionalFormatting sqref="D205">
    <cfRule type="containsText" dxfId="4249" priority="6068" operator="containsText" text="Welcome">
      <formula>NOT(ISERROR(SEARCH("Welcome",D205)))</formula>
    </cfRule>
    <cfRule type="containsText" dxfId="4248" priority="6069" operator="containsText" text="Welcome">
      <formula>NOT(ISERROR(SEARCH("Welcome",D205)))</formula>
    </cfRule>
  </conditionalFormatting>
  <conditionalFormatting sqref="E206">
    <cfRule type="containsText" dxfId="4247" priority="6060" operator="containsText" text="부킹가능">
      <formula>NOT(ISERROR(SEARCH("부킹가능",E206)))</formula>
    </cfRule>
    <cfRule type="containsText" dxfId="4246" priority="6062" operator="containsText" text="부킹가능">
      <formula>NOT(ISERROR(SEARCH("부킹가능",E206)))</formula>
    </cfRule>
  </conditionalFormatting>
  <conditionalFormatting sqref="D206">
    <cfRule type="containsText" dxfId="4245" priority="6059" operator="containsText" text="Welcome">
      <formula>NOT(ISERROR(SEARCH("Welcome",D206)))</formula>
    </cfRule>
  </conditionalFormatting>
  <conditionalFormatting sqref="I206">
    <cfRule type="cellIs" dxfId="4244" priority="6058" operator="equal">
      <formula>"금"</formula>
    </cfRule>
  </conditionalFormatting>
  <conditionalFormatting sqref="D206">
    <cfRule type="containsText" dxfId="4243" priority="6056" operator="containsText" text="Welcome">
      <formula>NOT(ISERROR(SEARCH("Welcome",D206)))</formula>
    </cfRule>
  </conditionalFormatting>
  <conditionalFormatting sqref="I206">
    <cfRule type="cellIs" dxfId="4242" priority="6051" operator="equal">
      <formula>"금"</formula>
    </cfRule>
  </conditionalFormatting>
  <conditionalFormatting sqref="D206">
    <cfRule type="containsText" dxfId="4241" priority="6050" operator="containsText" text="Welcome">
      <formula>NOT(ISERROR(SEARCH("Welcome",D206)))</formula>
    </cfRule>
  </conditionalFormatting>
  <conditionalFormatting sqref="D206">
    <cfRule type="containsText" dxfId="4240" priority="6048" operator="containsText" text="Welcome">
      <formula>NOT(ISERROR(SEARCH("Welcome",D206)))</formula>
    </cfRule>
    <cfRule type="containsText" dxfId="4239" priority="6049" operator="containsText" text="Welcome">
      <formula>NOT(ISERROR(SEARCH("Welcome",D206)))</formula>
    </cfRule>
  </conditionalFormatting>
  <conditionalFormatting sqref="D206">
    <cfRule type="containsText" dxfId="4238" priority="6046" operator="containsText" text="Welcome">
      <formula>NOT(ISERROR(SEARCH("Welcome",D206)))</formula>
    </cfRule>
    <cfRule type="containsText" dxfId="4237" priority="6047" operator="containsText" text="Welcome">
      <formula>NOT(ISERROR(SEARCH("Welcome",D206)))</formula>
    </cfRule>
  </conditionalFormatting>
  <conditionalFormatting sqref="E207">
    <cfRule type="containsText" dxfId="4236" priority="6039" operator="containsText" text="부킹가능">
      <formula>NOT(ISERROR(SEARCH("부킹가능",E207)))</formula>
    </cfRule>
    <cfRule type="containsText" dxfId="4235" priority="6041" operator="containsText" text="부킹가능">
      <formula>NOT(ISERROR(SEARCH("부킹가능",E207)))</formula>
    </cfRule>
  </conditionalFormatting>
  <conditionalFormatting sqref="D207">
    <cfRule type="containsText" dxfId="4234" priority="6038" operator="containsText" text="Welcome">
      <formula>NOT(ISERROR(SEARCH("Welcome",D207)))</formula>
    </cfRule>
  </conditionalFormatting>
  <conditionalFormatting sqref="D207">
    <cfRule type="containsText" dxfId="4233" priority="6034" operator="containsText" text="Welcome">
      <formula>NOT(ISERROR(SEARCH("Welcome",D207)))</formula>
    </cfRule>
  </conditionalFormatting>
  <conditionalFormatting sqref="D207">
    <cfRule type="containsText" dxfId="4232" priority="6032" operator="containsText" text="Welcome">
      <formula>NOT(ISERROR(SEARCH("Welcome",D207)))</formula>
    </cfRule>
    <cfRule type="containsText" dxfId="4231" priority="6033" operator="containsText" text="Welcome">
      <formula>NOT(ISERROR(SEARCH("Welcome",D207)))</formula>
    </cfRule>
  </conditionalFormatting>
  <conditionalFormatting sqref="D207">
    <cfRule type="containsText" dxfId="4230" priority="6030" operator="containsText" text="Welcome">
      <formula>NOT(ISERROR(SEARCH("Welcome",D207)))</formula>
    </cfRule>
    <cfRule type="containsText" dxfId="4229" priority="6031" operator="containsText" text="Welcome">
      <formula>NOT(ISERROR(SEARCH("Welcome",D207)))</formula>
    </cfRule>
  </conditionalFormatting>
  <conditionalFormatting sqref="I207">
    <cfRule type="cellIs" dxfId="4228" priority="6027" operator="equal">
      <formula>"금"</formula>
    </cfRule>
  </conditionalFormatting>
  <conditionalFormatting sqref="I207">
    <cfRule type="cellIs" dxfId="4227" priority="6026" operator="equal">
      <formula>"금"</formula>
    </cfRule>
  </conditionalFormatting>
  <conditionalFormatting sqref="E208">
    <cfRule type="containsText" dxfId="4226" priority="6020" operator="containsText" text="부킹가능">
      <formula>NOT(ISERROR(SEARCH("부킹가능",E208)))</formula>
    </cfRule>
    <cfRule type="containsText" dxfId="4225" priority="6022" operator="containsText" text="부킹가능">
      <formula>NOT(ISERROR(SEARCH("부킹가능",E208)))</formula>
    </cfRule>
  </conditionalFormatting>
  <conditionalFormatting sqref="D208">
    <cfRule type="containsText" dxfId="4224" priority="6019" operator="containsText" text="Welcome">
      <formula>NOT(ISERROR(SEARCH("Welcome",D208)))</formula>
    </cfRule>
  </conditionalFormatting>
  <conditionalFormatting sqref="I208">
    <cfRule type="cellIs" dxfId="4223" priority="6018" operator="equal">
      <formula>"금"</formula>
    </cfRule>
  </conditionalFormatting>
  <conditionalFormatting sqref="D208">
    <cfRule type="containsText" dxfId="4222" priority="6016" operator="containsText" text="Welcome">
      <formula>NOT(ISERROR(SEARCH("Welcome",D208)))</formula>
    </cfRule>
  </conditionalFormatting>
  <conditionalFormatting sqref="I208">
    <cfRule type="cellIs" dxfId="4221" priority="6011" operator="equal">
      <formula>"금"</formula>
    </cfRule>
  </conditionalFormatting>
  <conditionalFormatting sqref="D208">
    <cfRule type="containsText" dxfId="4220" priority="6010" operator="containsText" text="Welcome">
      <formula>NOT(ISERROR(SEARCH("Welcome",D208)))</formula>
    </cfRule>
  </conditionalFormatting>
  <conditionalFormatting sqref="D208">
    <cfRule type="containsText" dxfId="4219" priority="6008" operator="containsText" text="Welcome">
      <formula>NOT(ISERROR(SEARCH("Welcome",D208)))</formula>
    </cfRule>
    <cfRule type="containsText" dxfId="4218" priority="6009" operator="containsText" text="Welcome">
      <formula>NOT(ISERROR(SEARCH("Welcome",D208)))</formula>
    </cfRule>
  </conditionalFormatting>
  <conditionalFormatting sqref="D208">
    <cfRule type="containsText" dxfId="4217" priority="6006" operator="containsText" text="Welcome">
      <formula>NOT(ISERROR(SEARCH("Welcome",D208)))</formula>
    </cfRule>
    <cfRule type="containsText" dxfId="4216" priority="6007" operator="containsText" text="Welcome">
      <formula>NOT(ISERROR(SEARCH("Welcome",D208)))</formula>
    </cfRule>
  </conditionalFormatting>
  <conditionalFormatting sqref="E209">
    <cfRule type="containsText" dxfId="4215" priority="5992" operator="containsText" text="부킹가능">
      <formula>NOT(ISERROR(SEARCH("부킹가능",E209)))</formula>
    </cfRule>
    <cfRule type="containsText" dxfId="4214" priority="5997" operator="containsText" text="부킹가능">
      <formula>NOT(ISERROR(SEARCH("부킹가능",E209)))</formula>
    </cfRule>
  </conditionalFormatting>
  <conditionalFormatting sqref="D209">
    <cfRule type="containsText" dxfId="4213" priority="5993" operator="containsText" text="Welcome">
      <formula>NOT(ISERROR(SEARCH("Welcome",D209)))</formula>
    </cfRule>
    <cfRule type="containsText" dxfId="4212" priority="5994" operator="containsText" text="Welcome">
      <formula>NOT(ISERROR(SEARCH("Welcome",D209)))</formula>
    </cfRule>
    <cfRule type="containsText" dxfId="4211" priority="5995" operator="containsText" text="Welcome">
      <formula>NOT(ISERROR(SEARCH("Welcome",D209)))</formula>
    </cfRule>
  </conditionalFormatting>
  <conditionalFormatting sqref="I209">
    <cfRule type="containsText" dxfId="4210" priority="5991" operator="containsText" text="금">
      <formula>NOT(ISERROR(SEARCH("금",I209)))</formula>
    </cfRule>
  </conditionalFormatting>
  <conditionalFormatting sqref="D209">
    <cfRule type="containsText" dxfId="4209" priority="5990" operator="containsText" text="Welcome">
      <formula>NOT(ISERROR(SEARCH("Welcome",D209)))</formula>
    </cfRule>
  </conditionalFormatting>
  <conditionalFormatting sqref="D209">
    <cfRule type="containsText" dxfId="4208" priority="5989" operator="containsText" text="Welcome">
      <formula>NOT(ISERROR(SEARCH("Welcome",D209)))</formula>
    </cfRule>
  </conditionalFormatting>
  <conditionalFormatting sqref="I209">
    <cfRule type="cellIs" dxfId="4207" priority="5985" operator="equal">
      <formula>"금"</formula>
    </cfRule>
  </conditionalFormatting>
  <conditionalFormatting sqref="D209">
    <cfRule type="containsText" dxfId="4206" priority="5983" operator="containsText" text="Welcome">
      <formula>NOT(ISERROR(SEARCH("Welcome",D209)))</formula>
    </cfRule>
  </conditionalFormatting>
  <conditionalFormatting sqref="I209">
    <cfRule type="cellIs" dxfId="4205" priority="5978" operator="equal">
      <formula>"금"</formula>
    </cfRule>
  </conditionalFormatting>
  <conditionalFormatting sqref="D209">
    <cfRule type="containsText" dxfId="4204" priority="5977" operator="containsText" text="Welcome">
      <formula>NOT(ISERROR(SEARCH("Welcome",D209)))</formula>
    </cfRule>
  </conditionalFormatting>
  <conditionalFormatting sqref="D209">
    <cfRule type="containsText" dxfId="4203" priority="5975" operator="containsText" text="Welcome">
      <formula>NOT(ISERROR(SEARCH("Welcome",D209)))</formula>
    </cfRule>
    <cfRule type="containsText" dxfId="4202" priority="5976" operator="containsText" text="Welcome">
      <formula>NOT(ISERROR(SEARCH("Welcome",D209)))</formula>
    </cfRule>
  </conditionalFormatting>
  <conditionalFormatting sqref="D209">
    <cfRule type="containsText" dxfId="4201" priority="5973" operator="containsText" text="Welcome">
      <formula>NOT(ISERROR(SEARCH("Welcome",D209)))</formula>
    </cfRule>
    <cfRule type="containsText" dxfId="4200" priority="5974" operator="containsText" text="Welcome">
      <formula>NOT(ISERROR(SEARCH("Welcome",D209)))</formula>
    </cfRule>
  </conditionalFormatting>
  <conditionalFormatting sqref="E210">
    <cfRule type="containsText" dxfId="4199" priority="5965" operator="containsText" text="부킹가능">
      <formula>NOT(ISERROR(SEARCH("부킹가능",E210)))</formula>
    </cfRule>
    <cfRule type="containsText" dxfId="4198" priority="5967" operator="containsText" text="부킹가능">
      <formula>NOT(ISERROR(SEARCH("부킹가능",E210)))</formula>
    </cfRule>
  </conditionalFormatting>
  <conditionalFormatting sqref="D210">
    <cfRule type="containsText" dxfId="4197" priority="5964" operator="containsText" text="Welcome">
      <formula>NOT(ISERROR(SEARCH("Welcome",D210)))</formula>
    </cfRule>
  </conditionalFormatting>
  <conditionalFormatting sqref="D210">
    <cfRule type="containsText" dxfId="4196" priority="5961" operator="containsText" text="Welcome">
      <formula>NOT(ISERROR(SEARCH("Welcome",D210)))</formula>
    </cfRule>
  </conditionalFormatting>
  <conditionalFormatting sqref="D210">
    <cfRule type="containsText" dxfId="4195" priority="5955" operator="containsText" text="Welcome">
      <formula>NOT(ISERROR(SEARCH("Welcome",D210)))</formula>
    </cfRule>
  </conditionalFormatting>
  <conditionalFormatting sqref="D210">
    <cfRule type="containsText" dxfId="4194" priority="5953" operator="containsText" text="Welcome">
      <formula>NOT(ISERROR(SEARCH("Welcome",D210)))</formula>
    </cfRule>
    <cfRule type="containsText" dxfId="4193" priority="5954" operator="containsText" text="Welcome">
      <formula>NOT(ISERROR(SEARCH("Welcome",D210)))</formula>
    </cfRule>
  </conditionalFormatting>
  <conditionalFormatting sqref="D210">
    <cfRule type="containsText" dxfId="4192" priority="5951" operator="containsText" text="Welcome">
      <formula>NOT(ISERROR(SEARCH("Welcome",D210)))</formula>
    </cfRule>
    <cfRule type="containsText" dxfId="4191" priority="5952" operator="containsText" text="Welcome">
      <formula>NOT(ISERROR(SEARCH("Welcome",D210)))</formula>
    </cfRule>
  </conditionalFormatting>
  <conditionalFormatting sqref="I210">
    <cfRule type="containsText" dxfId="4190" priority="5948" operator="containsText" text="금">
      <formula>NOT(ISERROR(SEARCH("금",I210)))</formula>
    </cfRule>
  </conditionalFormatting>
  <conditionalFormatting sqref="I210">
    <cfRule type="cellIs" dxfId="4189" priority="5947" operator="equal">
      <formula>"금"</formula>
    </cfRule>
  </conditionalFormatting>
  <conditionalFormatting sqref="I210">
    <cfRule type="cellIs" dxfId="4188" priority="5946" operator="equal">
      <formula>"금"</formula>
    </cfRule>
  </conditionalFormatting>
  <conditionalFormatting sqref="D211">
    <cfRule type="containsText" dxfId="4187" priority="5943" operator="containsText" text="Welcome">
      <formula>NOT(ISERROR(SEARCH("Welcome",D211)))</formula>
    </cfRule>
  </conditionalFormatting>
  <conditionalFormatting sqref="I211">
    <cfRule type="cellIs" dxfId="4186" priority="5942" operator="equal">
      <formula>"금"</formula>
    </cfRule>
  </conditionalFormatting>
  <conditionalFormatting sqref="E211">
    <cfRule type="containsText" dxfId="4185" priority="5938" operator="containsText" text="부킹가능">
      <formula>NOT(ISERROR(SEARCH("부킹가능",E211)))</formula>
    </cfRule>
    <cfRule type="containsText" dxfId="4184" priority="5939" operator="containsText" text="부킹가능">
      <formula>NOT(ISERROR(SEARCH("부킹가능",E211)))</formula>
    </cfRule>
  </conditionalFormatting>
  <conditionalFormatting sqref="D211">
    <cfRule type="containsText" dxfId="4183" priority="5937" operator="containsText" text="Welcome">
      <formula>NOT(ISERROR(SEARCH("Welcome",D211)))</formula>
    </cfRule>
  </conditionalFormatting>
  <conditionalFormatting sqref="I211">
    <cfRule type="cellIs" dxfId="4182" priority="5932" operator="equal">
      <formula>"금"</formula>
    </cfRule>
  </conditionalFormatting>
  <conditionalFormatting sqref="D211">
    <cfRule type="containsText" dxfId="4181" priority="5931" operator="containsText" text="Welcome">
      <formula>NOT(ISERROR(SEARCH("Welcome",D211)))</formula>
    </cfRule>
  </conditionalFormatting>
  <conditionalFormatting sqref="D211">
    <cfRule type="containsText" dxfId="4180" priority="5929" operator="containsText" text="Welcome">
      <formula>NOT(ISERROR(SEARCH("Welcome",D211)))</formula>
    </cfRule>
    <cfRule type="containsText" dxfId="4179" priority="5930" operator="containsText" text="Welcome">
      <formula>NOT(ISERROR(SEARCH("Welcome",D211)))</formula>
    </cfRule>
  </conditionalFormatting>
  <conditionalFormatting sqref="D211">
    <cfRule type="containsText" dxfId="4178" priority="5927" operator="containsText" text="Welcome">
      <formula>NOT(ISERROR(SEARCH("Welcome",D211)))</formula>
    </cfRule>
    <cfRule type="containsText" dxfId="4177" priority="5928" operator="containsText" text="Welcome">
      <formula>NOT(ISERROR(SEARCH("Welcome",D211)))</formula>
    </cfRule>
  </conditionalFormatting>
  <conditionalFormatting sqref="D212">
    <cfRule type="containsText" dxfId="4176" priority="5923" operator="containsText" text="Welcome">
      <formula>NOT(ISERROR(SEARCH("Welcome",D212)))</formula>
    </cfRule>
  </conditionalFormatting>
  <conditionalFormatting sqref="E212">
    <cfRule type="containsText" dxfId="4175" priority="5919" operator="containsText" text="부킹가능">
      <formula>NOT(ISERROR(SEARCH("부킹가능",E212)))</formula>
    </cfRule>
    <cfRule type="containsText" dxfId="4174" priority="5921" operator="containsText" text="부킹가능">
      <formula>NOT(ISERROR(SEARCH("부킹가능",E212)))</formula>
    </cfRule>
  </conditionalFormatting>
  <conditionalFormatting sqref="D212">
    <cfRule type="containsText" dxfId="4173" priority="5917" operator="containsText" text="Welcome">
      <formula>NOT(ISERROR(SEARCH("Welcome",D212)))</formula>
    </cfRule>
  </conditionalFormatting>
  <conditionalFormatting sqref="I212">
    <cfRule type="cellIs" dxfId="4172" priority="5914" operator="equal">
      <formula>"금"</formula>
    </cfRule>
    <cfRule type="containsText" dxfId="4171" priority="5915" operator="containsText" text="금, 토, 일">
      <formula>NOT(ISERROR(SEARCH("금, 토, 일",I212)))</formula>
    </cfRule>
    <cfRule type="cellIs" dxfId="4170" priority="5916" operator="equal">
      <formula>"부킹가능"</formula>
    </cfRule>
  </conditionalFormatting>
  <conditionalFormatting sqref="I212">
    <cfRule type="containsText" dxfId="4169" priority="5913" operator="containsText" text="금">
      <formula>NOT(ISERROR(SEARCH("금",I212)))</formula>
    </cfRule>
  </conditionalFormatting>
  <conditionalFormatting sqref="I212">
    <cfRule type="cellIs" dxfId="4168" priority="5912" operator="equal">
      <formula>"금"</formula>
    </cfRule>
  </conditionalFormatting>
  <conditionalFormatting sqref="D212">
    <cfRule type="containsText" dxfId="4167" priority="5910" operator="containsText" text="Welcome">
      <formula>NOT(ISERROR(SEARCH("Welcome",D212)))</formula>
    </cfRule>
  </conditionalFormatting>
  <conditionalFormatting sqref="I212">
    <cfRule type="cellIs" dxfId="4166" priority="5905" operator="equal">
      <formula>"금"</formula>
    </cfRule>
  </conditionalFormatting>
  <conditionalFormatting sqref="D212">
    <cfRule type="containsText" dxfId="4165" priority="5904" operator="containsText" text="Welcome">
      <formula>NOT(ISERROR(SEARCH("Welcome",D212)))</formula>
    </cfRule>
  </conditionalFormatting>
  <conditionalFormatting sqref="D212">
    <cfRule type="containsText" dxfId="4164" priority="5902" operator="containsText" text="Welcome">
      <formula>NOT(ISERROR(SEARCH("Welcome",D212)))</formula>
    </cfRule>
    <cfRule type="containsText" dxfId="4163" priority="5903" operator="containsText" text="Welcome">
      <formula>NOT(ISERROR(SEARCH("Welcome",D212)))</formula>
    </cfRule>
  </conditionalFormatting>
  <conditionalFormatting sqref="D212">
    <cfRule type="containsText" dxfId="4162" priority="5900" operator="containsText" text="Welcome">
      <formula>NOT(ISERROR(SEARCH("Welcome",D212)))</formula>
    </cfRule>
    <cfRule type="containsText" dxfId="4161" priority="5901" operator="containsText" text="Welcome">
      <formula>NOT(ISERROR(SEARCH("Welcome",D212)))</formula>
    </cfRule>
  </conditionalFormatting>
  <conditionalFormatting sqref="E213">
    <cfRule type="containsText" dxfId="4160" priority="5893" operator="containsText" text="부킹가능">
      <formula>NOT(ISERROR(SEARCH("부킹가능",E213)))</formula>
    </cfRule>
    <cfRule type="containsText" dxfId="4159" priority="5894" operator="containsText" text="부킹가능">
      <formula>NOT(ISERROR(SEARCH("부킹가능",E213)))</formula>
    </cfRule>
  </conditionalFormatting>
  <conditionalFormatting sqref="D213">
    <cfRule type="containsText" dxfId="4158" priority="5892" operator="containsText" text="Welcome">
      <formula>NOT(ISERROR(SEARCH("Welcome",D213)))</formula>
    </cfRule>
  </conditionalFormatting>
  <conditionalFormatting sqref="I213">
    <cfRule type="cellIs" dxfId="4157" priority="5891" operator="equal">
      <formula>"금"</formula>
    </cfRule>
  </conditionalFormatting>
  <conditionalFormatting sqref="D213">
    <cfRule type="containsText" dxfId="4156" priority="5889" operator="containsText" text="Welcome">
      <formula>NOT(ISERROR(SEARCH("Welcome",D213)))</formula>
    </cfRule>
  </conditionalFormatting>
  <conditionalFormatting sqref="I213">
    <cfRule type="cellIs" dxfId="4155" priority="5884" operator="equal">
      <formula>"금"</formula>
    </cfRule>
  </conditionalFormatting>
  <conditionalFormatting sqref="D213">
    <cfRule type="containsText" dxfId="4154" priority="5883" operator="containsText" text="Welcome">
      <formula>NOT(ISERROR(SEARCH("Welcome",D213)))</formula>
    </cfRule>
  </conditionalFormatting>
  <conditionalFormatting sqref="D213">
    <cfRule type="containsText" dxfId="4153" priority="5881" operator="containsText" text="Welcome">
      <formula>NOT(ISERROR(SEARCH("Welcome",D213)))</formula>
    </cfRule>
    <cfRule type="containsText" dxfId="4152" priority="5882" operator="containsText" text="Welcome">
      <formula>NOT(ISERROR(SEARCH("Welcome",D213)))</formula>
    </cfRule>
  </conditionalFormatting>
  <conditionalFormatting sqref="D213">
    <cfRule type="containsText" dxfId="4151" priority="5878" operator="containsText" text="Welcome">
      <formula>NOT(ISERROR(SEARCH("Welcome",D213)))</formula>
    </cfRule>
    <cfRule type="containsText" dxfId="4150" priority="5879" operator="containsText" text="Welcome">
      <formula>NOT(ISERROR(SEARCH("Welcome",D213)))</formula>
    </cfRule>
  </conditionalFormatting>
  <conditionalFormatting sqref="E214">
    <cfRule type="containsText" dxfId="4149" priority="5871" operator="containsText" text="부킹가능">
      <formula>NOT(ISERROR(SEARCH("부킹가능",E214)))</formula>
    </cfRule>
    <cfRule type="containsText" dxfId="4148" priority="5873" operator="containsText" text="부킹가능">
      <formula>NOT(ISERROR(SEARCH("부킹가능",E214)))</formula>
    </cfRule>
  </conditionalFormatting>
  <conditionalFormatting sqref="D214">
    <cfRule type="containsText" dxfId="4147" priority="5870" operator="containsText" text="Welcome">
      <formula>NOT(ISERROR(SEARCH("Welcome",D214)))</formula>
    </cfRule>
  </conditionalFormatting>
  <conditionalFormatting sqref="I214">
    <cfRule type="cellIs" dxfId="4146" priority="5869" operator="equal">
      <formula>"금"</formula>
    </cfRule>
  </conditionalFormatting>
  <conditionalFormatting sqref="I214">
    <cfRule type="cellIs" dxfId="4145" priority="5867" operator="equal">
      <formula>"금"</formula>
    </cfRule>
  </conditionalFormatting>
  <conditionalFormatting sqref="D214">
    <cfRule type="containsText" dxfId="4144" priority="5866" operator="containsText" text="Welcome">
      <formula>NOT(ISERROR(SEARCH("Welcome",D214)))</formula>
    </cfRule>
  </conditionalFormatting>
  <conditionalFormatting sqref="D214">
    <cfRule type="containsText" dxfId="4143" priority="5864" operator="containsText" text="Welcome">
      <formula>NOT(ISERROR(SEARCH("Welcome",D214)))</formula>
    </cfRule>
    <cfRule type="containsText" dxfId="4142" priority="5865" operator="containsText" text="Welcome">
      <formula>NOT(ISERROR(SEARCH("Welcome",D214)))</formula>
    </cfRule>
  </conditionalFormatting>
  <conditionalFormatting sqref="D214">
    <cfRule type="containsText" dxfId="4141" priority="5862" operator="containsText" text="Welcome">
      <formula>NOT(ISERROR(SEARCH("Welcome",D214)))</formula>
    </cfRule>
    <cfRule type="containsText" dxfId="4140" priority="5863" operator="containsText" text="Welcome">
      <formula>NOT(ISERROR(SEARCH("Welcome",D214)))</formula>
    </cfRule>
  </conditionalFormatting>
  <conditionalFormatting sqref="E215">
    <cfRule type="containsText" dxfId="4139" priority="5854" operator="containsText" text="부킹가능">
      <formula>NOT(ISERROR(SEARCH("부킹가능",E215)))</formula>
    </cfRule>
    <cfRule type="containsText" dxfId="4138" priority="5856" operator="containsText" text="부킹가능">
      <formula>NOT(ISERROR(SEARCH("부킹가능",E215)))</formula>
    </cfRule>
  </conditionalFormatting>
  <conditionalFormatting sqref="D215">
    <cfRule type="containsText" dxfId="4137" priority="5853" operator="containsText" text="Welcome">
      <formula>NOT(ISERROR(SEARCH("Welcome",D215)))</formula>
    </cfRule>
  </conditionalFormatting>
  <conditionalFormatting sqref="D215">
    <cfRule type="containsText" dxfId="4136" priority="5851" operator="containsText" text="Welcome">
      <formula>NOT(ISERROR(SEARCH("Welcome",D215)))</formula>
    </cfRule>
  </conditionalFormatting>
  <conditionalFormatting sqref="D215">
    <cfRule type="containsText" dxfId="4135" priority="5846" operator="containsText" text="Welcome">
      <formula>NOT(ISERROR(SEARCH("Welcome",D215)))</formula>
    </cfRule>
  </conditionalFormatting>
  <conditionalFormatting sqref="D215">
    <cfRule type="containsText" dxfId="4134" priority="5844" operator="containsText" text="Welcome">
      <formula>NOT(ISERROR(SEARCH("Welcome",D215)))</formula>
    </cfRule>
    <cfRule type="containsText" dxfId="4133" priority="5845" operator="containsText" text="Welcome">
      <formula>NOT(ISERROR(SEARCH("Welcome",D215)))</formula>
    </cfRule>
  </conditionalFormatting>
  <conditionalFormatting sqref="D215">
    <cfRule type="containsText" dxfId="4132" priority="5842" operator="containsText" text="Welcome">
      <formula>NOT(ISERROR(SEARCH("Welcome",D215)))</formula>
    </cfRule>
    <cfRule type="containsText" dxfId="4131" priority="5843" operator="containsText" text="Welcome">
      <formula>NOT(ISERROR(SEARCH("Welcome",D215)))</formula>
    </cfRule>
  </conditionalFormatting>
  <conditionalFormatting sqref="I215">
    <cfRule type="containsText" dxfId="4130" priority="5839" operator="containsText" text="금">
      <formula>NOT(ISERROR(SEARCH("금",I215)))</formula>
    </cfRule>
  </conditionalFormatting>
  <conditionalFormatting sqref="I215">
    <cfRule type="cellIs" dxfId="4129" priority="5838" operator="equal">
      <formula>"금"</formula>
    </cfRule>
  </conditionalFormatting>
  <conditionalFormatting sqref="I215">
    <cfRule type="cellIs" dxfId="4128" priority="5837" operator="equal">
      <formula>"금"</formula>
    </cfRule>
  </conditionalFormatting>
  <conditionalFormatting sqref="E216">
    <cfRule type="containsText" dxfId="4127" priority="5832" operator="containsText" text="부킹가능">
      <formula>NOT(ISERROR(SEARCH("부킹가능",E216)))</formula>
    </cfRule>
    <cfRule type="containsText" dxfId="4126" priority="5834" operator="containsText" text="부킹가능">
      <formula>NOT(ISERROR(SEARCH("부킹가능",E216)))</formula>
    </cfRule>
  </conditionalFormatting>
  <conditionalFormatting sqref="D216">
    <cfRule type="containsText" dxfId="4125" priority="5831" operator="containsText" text="Welcome">
      <formula>NOT(ISERROR(SEARCH("Welcome",D216)))</formula>
    </cfRule>
  </conditionalFormatting>
  <conditionalFormatting sqref="D216">
    <cfRule type="containsText" dxfId="4124" priority="5827" operator="containsText" text="Welcome">
      <formula>NOT(ISERROR(SEARCH("Welcome",D216)))</formula>
    </cfRule>
  </conditionalFormatting>
  <conditionalFormatting sqref="D216">
    <cfRule type="containsText" dxfId="4123" priority="5825" operator="containsText" text="Welcome">
      <formula>NOT(ISERROR(SEARCH("Welcome",D216)))</formula>
    </cfRule>
    <cfRule type="containsText" dxfId="4122" priority="5826" operator="containsText" text="Welcome">
      <formula>NOT(ISERROR(SEARCH("Welcome",D216)))</formula>
    </cfRule>
  </conditionalFormatting>
  <conditionalFormatting sqref="D216">
    <cfRule type="containsText" dxfId="4121" priority="5823" operator="containsText" text="Welcome">
      <formula>NOT(ISERROR(SEARCH("Welcome",D216)))</formula>
    </cfRule>
    <cfRule type="containsText" dxfId="4120" priority="5824" operator="containsText" text="Welcome">
      <formula>NOT(ISERROR(SEARCH("Welcome",D216)))</formula>
    </cfRule>
  </conditionalFormatting>
  <conditionalFormatting sqref="I216">
    <cfRule type="cellIs" dxfId="4119" priority="5820" operator="equal">
      <formula>"금"</formula>
    </cfRule>
  </conditionalFormatting>
  <conditionalFormatting sqref="I216">
    <cfRule type="cellIs" dxfId="4118" priority="5819" operator="equal">
      <formula>"금"</formula>
    </cfRule>
  </conditionalFormatting>
  <conditionalFormatting sqref="D217">
    <cfRule type="containsText" dxfId="4117" priority="5816" operator="containsText" text="Welcome">
      <formula>NOT(ISERROR(SEARCH("Welcome",D217)))</formula>
    </cfRule>
  </conditionalFormatting>
  <conditionalFormatting sqref="D217">
    <cfRule type="containsText" dxfId="4116" priority="5815" operator="containsText" text="Welcome">
      <formula>NOT(ISERROR(SEARCH("Welcome",D217)))</formula>
    </cfRule>
  </conditionalFormatting>
  <conditionalFormatting sqref="E217">
    <cfRule type="containsText" dxfId="4115" priority="5809" operator="containsText" text="부킹가능">
      <formula>NOT(ISERROR(SEARCH("부킹가능",E217)))</formula>
    </cfRule>
    <cfRule type="containsText" dxfId="4114" priority="5810" operator="containsText" text="부킹가능">
      <formula>NOT(ISERROR(SEARCH("부킹가능",E217)))</formula>
    </cfRule>
  </conditionalFormatting>
  <conditionalFormatting sqref="I217">
    <cfRule type="cellIs" dxfId="4113" priority="5807" operator="equal">
      <formula>"금"</formula>
    </cfRule>
  </conditionalFormatting>
  <conditionalFormatting sqref="D217">
    <cfRule type="containsText" dxfId="4112" priority="5805" operator="containsText" text="Welcome">
      <formula>NOT(ISERROR(SEARCH("Welcome",D217)))</formula>
    </cfRule>
  </conditionalFormatting>
  <conditionalFormatting sqref="I217">
    <cfRule type="cellIs" dxfId="4111" priority="5800" operator="equal">
      <formula>"금"</formula>
    </cfRule>
  </conditionalFormatting>
  <conditionalFormatting sqref="D217">
    <cfRule type="containsText" dxfId="4110" priority="5799" operator="containsText" text="Welcome">
      <formula>NOT(ISERROR(SEARCH("Welcome",D217)))</formula>
    </cfRule>
  </conditionalFormatting>
  <conditionalFormatting sqref="D217">
    <cfRule type="containsText" dxfId="4109" priority="5797" operator="containsText" text="Welcome">
      <formula>NOT(ISERROR(SEARCH("Welcome",D217)))</formula>
    </cfRule>
    <cfRule type="containsText" dxfId="4108" priority="5798" operator="containsText" text="Welcome">
      <formula>NOT(ISERROR(SEARCH("Welcome",D217)))</formula>
    </cfRule>
  </conditionalFormatting>
  <conditionalFormatting sqref="D217">
    <cfRule type="containsText" dxfId="4107" priority="5795" operator="containsText" text="Welcome">
      <formula>NOT(ISERROR(SEARCH("Welcome",D217)))</formula>
    </cfRule>
    <cfRule type="containsText" dxfId="4106" priority="5796" operator="containsText" text="Welcome">
      <formula>NOT(ISERROR(SEARCH("Welcome",D217)))</formula>
    </cfRule>
  </conditionalFormatting>
  <conditionalFormatting sqref="E218">
    <cfRule type="containsText" dxfId="4105" priority="5788" operator="containsText" text="부킹가능">
      <formula>NOT(ISERROR(SEARCH("부킹가능",E218)))</formula>
    </cfRule>
    <cfRule type="containsText" dxfId="4104" priority="5790" operator="containsText" text="부킹가능">
      <formula>NOT(ISERROR(SEARCH("부킹가능",E218)))</formula>
    </cfRule>
  </conditionalFormatting>
  <conditionalFormatting sqref="D218">
    <cfRule type="containsText" dxfId="4103" priority="5787" operator="containsText" text="Welcome">
      <formula>NOT(ISERROR(SEARCH("Welcome",D218)))</formula>
    </cfRule>
  </conditionalFormatting>
  <conditionalFormatting sqref="I218">
    <cfRule type="cellIs" dxfId="4102" priority="5786" operator="equal">
      <formula>"금"</formula>
    </cfRule>
  </conditionalFormatting>
  <conditionalFormatting sqref="I218">
    <cfRule type="cellIs" dxfId="4101" priority="5784" operator="equal">
      <formula>"금"</formula>
    </cfRule>
  </conditionalFormatting>
  <conditionalFormatting sqref="D218">
    <cfRule type="containsText" dxfId="4100" priority="5783" operator="containsText" text="Welcome">
      <formula>NOT(ISERROR(SEARCH("Welcome",D218)))</formula>
    </cfRule>
  </conditionalFormatting>
  <conditionalFormatting sqref="D218">
    <cfRule type="containsText" dxfId="4099" priority="5781" operator="containsText" text="Welcome">
      <formula>NOT(ISERROR(SEARCH("Welcome",D218)))</formula>
    </cfRule>
    <cfRule type="containsText" dxfId="4098" priority="5782" operator="containsText" text="Welcome">
      <formula>NOT(ISERROR(SEARCH("Welcome",D218)))</formula>
    </cfRule>
  </conditionalFormatting>
  <conditionalFormatting sqref="D218">
    <cfRule type="containsText" dxfId="4097" priority="5779" operator="containsText" text="Welcome">
      <formula>NOT(ISERROR(SEARCH("Welcome",D218)))</formula>
    </cfRule>
    <cfRule type="containsText" dxfId="4096" priority="5780" operator="containsText" text="Welcome">
      <formula>NOT(ISERROR(SEARCH("Welcome",D218)))</formula>
    </cfRule>
  </conditionalFormatting>
  <conditionalFormatting sqref="D219">
    <cfRule type="containsText" dxfId="4095" priority="5748" operator="containsText" text="Welcome">
      <formula>NOT(ISERROR(SEARCH("Welcome",D219)))</formula>
    </cfRule>
  </conditionalFormatting>
  <conditionalFormatting sqref="D219">
    <cfRule type="containsText" dxfId="4094" priority="5747" operator="containsText" text="Welcome">
      <formula>NOT(ISERROR(SEARCH("Welcome",D219)))</formula>
    </cfRule>
  </conditionalFormatting>
  <conditionalFormatting sqref="E219">
    <cfRule type="containsText" dxfId="4093" priority="5741" operator="containsText" text="부킹가능">
      <formula>NOT(ISERROR(SEARCH("부킹가능",E219)))</formula>
    </cfRule>
    <cfRule type="containsText" dxfId="4092" priority="5742" operator="containsText" text="부킹가능">
      <formula>NOT(ISERROR(SEARCH("부킹가능",E219)))</formula>
    </cfRule>
  </conditionalFormatting>
  <conditionalFormatting sqref="I219">
    <cfRule type="cellIs" dxfId="4091" priority="5739" operator="equal">
      <formula>"금"</formula>
    </cfRule>
  </conditionalFormatting>
  <conditionalFormatting sqref="D219">
    <cfRule type="containsText" dxfId="4090" priority="5737" operator="containsText" text="Welcome">
      <formula>NOT(ISERROR(SEARCH("Welcome",D219)))</formula>
    </cfRule>
  </conditionalFormatting>
  <conditionalFormatting sqref="I219">
    <cfRule type="cellIs" dxfId="4089" priority="5732" operator="equal">
      <formula>"금"</formula>
    </cfRule>
  </conditionalFormatting>
  <conditionalFormatting sqref="D219">
    <cfRule type="containsText" dxfId="4088" priority="5731" operator="containsText" text="Welcome">
      <formula>NOT(ISERROR(SEARCH("Welcome",D219)))</formula>
    </cfRule>
  </conditionalFormatting>
  <conditionalFormatting sqref="D219">
    <cfRule type="containsText" dxfId="4087" priority="5729" operator="containsText" text="Welcome">
      <formula>NOT(ISERROR(SEARCH("Welcome",D219)))</formula>
    </cfRule>
    <cfRule type="containsText" dxfId="4086" priority="5730" operator="containsText" text="Welcome">
      <formula>NOT(ISERROR(SEARCH("Welcome",D219)))</formula>
    </cfRule>
  </conditionalFormatting>
  <conditionalFormatting sqref="D219">
    <cfRule type="containsText" dxfId="4085" priority="5727" operator="containsText" text="Welcome">
      <formula>NOT(ISERROR(SEARCH("Welcome",D219)))</formula>
    </cfRule>
    <cfRule type="containsText" dxfId="4084" priority="5728" operator="containsText" text="Welcome">
      <formula>NOT(ISERROR(SEARCH("Welcome",D219)))</formula>
    </cfRule>
  </conditionalFormatting>
  <conditionalFormatting sqref="E220">
    <cfRule type="containsText" dxfId="4083" priority="5693" operator="containsText" text="부킹가능">
      <formula>NOT(ISERROR(SEARCH("부킹가능",E220)))</formula>
    </cfRule>
    <cfRule type="containsText" dxfId="4082" priority="5695" operator="containsText" text="부킹가능">
      <formula>NOT(ISERROR(SEARCH("부킹가능",E220)))</formula>
    </cfRule>
  </conditionalFormatting>
  <conditionalFormatting sqref="D220">
    <cfRule type="containsText" dxfId="4081" priority="5692" operator="containsText" text="Welcome">
      <formula>NOT(ISERROR(SEARCH("Welcome",D220)))</formula>
    </cfRule>
  </conditionalFormatting>
  <conditionalFormatting sqref="I220">
    <cfRule type="cellIs" dxfId="4080" priority="5691" operator="equal">
      <formula>"금"</formula>
    </cfRule>
  </conditionalFormatting>
  <conditionalFormatting sqref="I220">
    <cfRule type="cellIs" dxfId="4079" priority="5689" operator="equal">
      <formula>"금"</formula>
    </cfRule>
  </conditionalFormatting>
  <conditionalFormatting sqref="D220">
    <cfRule type="containsText" dxfId="4078" priority="5688" operator="containsText" text="Welcome">
      <formula>NOT(ISERROR(SEARCH("Welcome",D220)))</formula>
    </cfRule>
  </conditionalFormatting>
  <conditionalFormatting sqref="D220">
    <cfRule type="containsText" dxfId="4077" priority="5686" operator="containsText" text="Welcome">
      <formula>NOT(ISERROR(SEARCH("Welcome",D220)))</formula>
    </cfRule>
    <cfRule type="containsText" dxfId="4076" priority="5687" operator="containsText" text="Welcome">
      <formula>NOT(ISERROR(SEARCH("Welcome",D220)))</formula>
    </cfRule>
  </conditionalFormatting>
  <conditionalFormatting sqref="D220">
    <cfRule type="containsText" dxfId="4075" priority="5684" operator="containsText" text="Welcome">
      <formula>NOT(ISERROR(SEARCH("Welcome",D220)))</formula>
    </cfRule>
    <cfRule type="containsText" dxfId="4074" priority="5685" operator="containsText" text="Welcome">
      <formula>NOT(ISERROR(SEARCH("Welcome",D220)))</formula>
    </cfRule>
  </conditionalFormatting>
  <conditionalFormatting sqref="D221">
    <cfRule type="containsText" dxfId="4073" priority="5679" operator="containsText" text="Welcome">
      <formula>NOT(ISERROR(SEARCH("Welcome",D221)))</formula>
    </cfRule>
  </conditionalFormatting>
  <conditionalFormatting sqref="D221">
    <cfRule type="containsText" dxfId="4072" priority="5678" operator="containsText" text="Welcome">
      <formula>NOT(ISERROR(SEARCH("Welcome",D221)))</formula>
    </cfRule>
  </conditionalFormatting>
  <conditionalFormatting sqref="E221">
    <cfRule type="containsText" dxfId="4071" priority="5672" operator="containsText" text="부킹가능">
      <formula>NOT(ISERROR(SEARCH("부킹가능",E221)))</formula>
    </cfRule>
    <cfRule type="containsText" dxfId="4070" priority="5673" operator="containsText" text="부킹가능">
      <formula>NOT(ISERROR(SEARCH("부킹가능",E221)))</formula>
    </cfRule>
  </conditionalFormatting>
  <conditionalFormatting sqref="I221">
    <cfRule type="cellIs" dxfId="4069" priority="5670" operator="equal">
      <formula>"금"</formula>
    </cfRule>
  </conditionalFormatting>
  <conditionalFormatting sqref="D221">
    <cfRule type="containsText" dxfId="4068" priority="5668" operator="containsText" text="Welcome">
      <formula>NOT(ISERROR(SEARCH("Welcome",D221)))</formula>
    </cfRule>
  </conditionalFormatting>
  <conditionalFormatting sqref="I221">
    <cfRule type="cellIs" dxfId="4067" priority="5663" operator="equal">
      <formula>"금"</formula>
    </cfRule>
  </conditionalFormatting>
  <conditionalFormatting sqref="D221">
    <cfRule type="containsText" dxfId="4066" priority="5662" operator="containsText" text="Welcome">
      <formula>NOT(ISERROR(SEARCH("Welcome",D221)))</formula>
    </cfRule>
  </conditionalFormatting>
  <conditionalFormatting sqref="D221">
    <cfRule type="containsText" dxfId="4065" priority="5660" operator="containsText" text="Welcome">
      <formula>NOT(ISERROR(SEARCH("Welcome",D221)))</formula>
    </cfRule>
    <cfRule type="containsText" dxfId="4064" priority="5661" operator="containsText" text="Welcome">
      <formula>NOT(ISERROR(SEARCH("Welcome",D221)))</formula>
    </cfRule>
  </conditionalFormatting>
  <conditionalFormatting sqref="D221">
    <cfRule type="containsText" dxfId="4063" priority="5658" operator="containsText" text="Welcome">
      <formula>NOT(ISERROR(SEARCH("Welcome",D221)))</formula>
    </cfRule>
    <cfRule type="containsText" dxfId="4062" priority="5659" operator="containsText" text="Welcome">
      <formula>NOT(ISERROR(SEARCH("Welcome",D221)))</formula>
    </cfRule>
  </conditionalFormatting>
  <conditionalFormatting sqref="E222">
    <cfRule type="containsText" dxfId="4061" priority="5650" operator="containsText" text="부킹가능">
      <formula>NOT(ISERROR(SEARCH("부킹가능",E222)))</formula>
    </cfRule>
    <cfRule type="containsText" dxfId="4060" priority="5652" operator="containsText" text="부킹가능">
      <formula>NOT(ISERROR(SEARCH("부킹가능",E222)))</formula>
    </cfRule>
  </conditionalFormatting>
  <conditionalFormatting sqref="D222">
    <cfRule type="containsText" dxfId="4059" priority="5649" operator="containsText" text="Welcome">
      <formula>NOT(ISERROR(SEARCH("Welcome",D222)))</formula>
    </cfRule>
  </conditionalFormatting>
  <conditionalFormatting sqref="I222">
    <cfRule type="cellIs" dxfId="4058" priority="5648" operator="equal">
      <formula>"금"</formula>
    </cfRule>
  </conditionalFormatting>
  <conditionalFormatting sqref="D222">
    <cfRule type="containsText" dxfId="4057" priority="5646" operator="containsText" text="Welcome">
      <formula>NOT(ISERROR(SEARCH("Welcome",D222)))</formula>
    </cfRule>
  </conditionalFormatting>
  <conditionalFormatting sqref="I222">
    <cfRule type="cellIs" dxfId="4056" priority="5641" operator="equal">
      <formula>"금"</formula>
    </cfRule>
  </conditionalFormatting>
  <conditionalFormatting sqref="D222">
    <cfRule type="containsText" dxfId="4055" priority="5640" operator="containsText" text="Welcome">
      <formula>NOT(ISERROR(SEARCH("Welcome",D222)))</formula>
    </cfRule>
  </conditionalFormatting>
  <conditionalFormatting sqref="D222">
    <cfRule type="containsText" dxfId="4054" priority="5638" operator="containsText" text="Welcome">
      <formula>NOT(ISERROR(SEARCH("Welcome",D222)))</formula>
    </cfRule>
    <cfRule type="containsText" dxfId="4053" priority="5639" operator="containsText" text="Welcome">
      <formula>NOT(ISERROR(SEARCH("Welcome",D222)))</formula>
    </cfRule>
  </conditionalFormatting>
  <conditionalFormatting sqref="D222">
    <cfRule type="containsText" dxfId="4052" priority="5636" operator="containsText" text="Welcome">
      <formula>NOT(ISERROR(SEARCH("Welcome",D222)))</formula>
    </cfRule>
    <cfRule type="containsText" dxfId="4051" priority="5637" operator="containsText" text="Welcome">
      <formula>NOT(ISERROR(SEARCH("Welcome",D222)))</formula>
    </cfRule>
  </conditionalFormatting>
  <conditionalFormatting sqref="E223">
    <cfRule type="containsText" dxfId="4050" priority="5628" operator="containsText" text="부킹가능">
      <formula>NOT(ISERROR(SEARCH("부킹가능",E223)))</formula>
    </cfRule>
    <cfRule type="containsText" dxfId="4049" priority="5630" operator="containsText" text="부킹가능">
      <formula>NOT(ISERROR(SEARCH("부킹가능",E223)))</formula>
    </cfRule>
  </conditionalFormatting>
  <conditionalFormatting sqref="D223">
    <cfRule type="containsText" dxfId="4048" priority="5627" operator="containsText" text="Welcome">
      <formula>NOT(ISERROR(SEARCH("Welcome",D223)))</formula>
    </cfRule>
  </conditionalFormatting>
  <conditionalFormatting sqref="D223">
    <cfRule type="containsText" dxfId="4047" priority="5625" operator="containsText" text="Welcome">
      <formula>NOT(ISERROR(SEARCH("Welcome",D223)))</formula>
    </cfRule>
  </conditionalFormatting>
  <conditionalFormatting sqref="D223">
    <cfRule type="containsText" dxfId="4046" priority="5620" operator="containsText" text="Welcome">
      <formula>NOT(ISERROR(SEARCH("Welcome",D223)))</formula>
    </cfRule>
  </conditionalFormatting>
  <conditionalFormatting sqref="D223">
    <cfRule type="containsText" dxfId="4045" priority="5618" operator="containsText" text="Welcome">
      <formula>NOT(ISERROR(SEARCH("Welcome",D223)))</formula>
    </cfRule>
    <cfRule type="containsText" dxfId="4044" priority="5619" operator="containsText" text="Welcome">
      <formula>NOT(ISERROR(SEARCH("Welcome",D223)))</formula>
    </cfRule>
  </conditionalFormatting>
  <conditionalFormatting sqref="D223">
    <cfRule type="containsText" dxfId="4043" priority="5616" operator="containsText" text="Welcome">
      <formula>NOT(ISERROR(SEARCH("Welcome",D223)))</formula>
    </cfRule>
    <cfRule type="containsText" dxfId="4042" priority="5617" operator="containsText" text="Welcome">
      <formula>NOT(ISERROR(SEARCH("Welcome",D223)))</formula>
    </cfRule>
  </conditionalFormatting>
  <conditionalFormatting sqref="I223">
    <cfRule type="containsText" dxfId="4041" priority="5613" operator="containsText" text="금">
      <formula>NOT(ISERROR(SEARCH("금",I223)))</formula>
    </cfRule>
  </conditionalFormatting>
  <conditionalFormatting sqref="I223">
    <cfRule type="cellIs" dxfId="4040" priority="5612" operator="equal">
      <formula>"금"</formula>
    </cfRule>
  </conditionalFormatting>
  <conditionalFormatting sqref="I223">
    <cfRule type="cellIs" dxfId="4039" priority="5611" operator="equal">
      <formula>"금"</formula>
    </cfRule>
  </conditionalFormatting>
  <conditionalFormatting sqref="E224">
    <cfRule type="containsText" dxfId="4038" priority="5606" operator="containsText" text="부킹가능">
      <formula>NOT(ISERROR(SEARCH("부킹가능",E224)))</formula>
    </cfRule>
    <cfRule type="containsText" dxfId="4037" priority="5607" operator="containsText" text="부킹가능">
      <formula>NOT(ISERROR(SEARCH("부킹가능",E224)))</formula>
    </cfRule>
  </conditionalFormatting>
  <conditionalFormatting sqref="D224">
    <cfRule type="containsText" dxfId="4036" priority="5605" operator="containsText" text="Welcome">
      <formula>NOT(ISERROR(SEARCH("Welcome",D224)))</formula>
    </cfRule>
  </conditionalFormatting>
  <conditionalFormatting sqref="I224">
    <cfRule type="cellIs" dxfId="4035" priority="5604" operator="equal">
      <formula>"금"</formula>
    </cfRule>
  </conditionalFormatting>
  <conditionalFormatting sqref="D224">
    <cfRule type="containsText" dxfId="4034" priority="5602" operator="containsText" text="Welcome">
      <formula>NOT(ISERROR(SEARCH("Welcome",D224)))</formula>
    </cfRule>
  </conditionalFormatting>
  <conditionalFormatting sqref="I224">
    <cfRule type="cellIs" dxfId="4033" priority="5597" operator="equal">
      <formula>"금"</formula>
    </cfRule>
  </conditionalFormatting>
  <conditionalFormatting sqref="D224">
    <cfRule type="containsText" dxfId="4032" priority="5596" operator="containsText" text="Welcome">
      <formula>NOT(ISERROR(SEARCH("Welcome",D224)))</formula>
    </cfRule>
  </conditionalFormatting>
  <conditionalFormatting sqref="D224">
    <cfRule type="containsText" dxfId="4031" priority="5594" operator="containsText" text="Welcome">
      <formula>NOT(ISERROR(SEARCH("Welcome",D224)))</formula>
    </cfRule>
    <cfRule type="containsText" dxfId="4030" priority="5595" operator="containsText" text="Welcome">
      <formula>NOT(ISERROR(SEARCH("Welcome",D224)))</formula>
    </cfRule>
  </conditionalFormatting>
  <conditionalFormatting sqref="D224">
    <cfRule type="containsText" dxfId="4029" priority="5591" operator="containsText" text="Welcome">
      <formula>NOT(ISERROR(SEARCH("Welcome",D224)))</formula>
    </cfRule>
    <cfRule type="containsText" dxfId="4028" priority="5592" operator="containsText" text="Welcome">
      <formula>NOT(ISERROR(SEARCH("Welcome",D224)))</formula>
    </cfRule>
  </conditionalFormatting>
  <conditionalFormatting sqref="D225">
    <cfRule type="containsText" dxfId="4027" priority="5587" operator="containsText" text="Welcome">
      <formula>NOT(ISERROR(SEARCH("Welcome",D225)))</formula>
    </cfRule>
  </conditionalFormatting>
  <conditionalFormatting sqref="E225">
    <cfRule type="containsText" dxfId="4026" priority="5571" operator="containsText" text="부킹가능">
      <formula>NOT(ISERROR(SEARCH("부킹가능",E225)))</formula>
    </cfRule>
    <cfRule type="containsText" dxfId="4025" priority="5577" operator="containsText" text="부킹가능">
      <formula>NOT(ISERROR(SEARCH("부킹가능",E225)))</formula>
    </cfRule>
  </conditionalFormatting>
  <conditionalFormatting sqref="D225">
    <cfRule type="containsText" dxfId="4024" priority="5576" operator="containsText" text="Welcome">
      <formula>NOT(ISERROR(SEARCH("Welcome",D225)))</formula>
    </cfRule>
  </conditionalFormatting>
  <conditionalFormatting sqref="D225">
    <cfRule type="containsText" dxfId="4023" priority="5572" operator="containsText" text="Welcome">
      <formula>NOT(ISERROR(SEARCH("Welcome",D225)))</formula>
    </cfRule>
    <cfRule type="containsText" dxfId="4022" priority="5573" operator="containsText" text="Welcome">
      <formula>NOT(ISERROR(SEARCH("Welcome",D225)))</formula>
    </cfRule>
    <cfRule type="containsText" dxfId="4021" priority="5574" operator="containsText" text="Welcome">
      <formula>NOT(ISERROR(SEARCH("Welcome",D225)))</formula>
    </cfRule>
  </conditionalFormatting>
  <conditionalFormatting sqref="D225">
    <cfRule type="containsText" dxfId="4020" priority="5570" operator="containsText" text="Welcome">
      <formula>NOT(ISERROR(SEARCH("Welcome",D225)))</formula>
    </cfRule>
  </conditionalFormatting>
  <conditionalFormatting sqref="D225">
    <cfRule type="containsText" dxfId="4019" priority="5564" operator="containsText" text="Welcome">
      <formula>NOT(ISERROR(SEARCH("Welcome",D225)))</formula>
    </cfRule>
  </conditionalFormatting>
  <conditionalFormatting sqref="I225">
    <cfRule type="containsText" dxfId="4018" priority="5563" operator="containsText" text="금">
      <formula>NOT(ISERROR(SEARCH("금",I225)))</formula>
    </cfRule>
  </conditionalFormatting>
  <conditionalFormatting sqref="I225">
    <cfRule type="cellIs" dxfId="4017" priority="5562" operator="equal">
      <formula>"금"</formula>
    </cfRule>
  </conditionalFormatting>
  <conditionalFormatting sqref="D225">
    <cfRule type="containsText" dxfId="4016" priority="5560" operator="containsText" text="Welcome">
      <formula>NOT(ISERROR(SEARCH("Welcome",D225)))</formula>
    </cfRule>
  </conditionalFormatting>
  <conditionalFormatting sqref="I225">
    <cfRule type="cellIs" dxfId="4015" priority="5555" operator="equal">
      <formula>"금"</formula>
    </cfRule>
  </conditionalFormatting>
  <conditionalFormatting sqref="D225">
    <cfRule type="containsText" dxfId="4014" priority="5554" operator="containsText" text="Welcome">
      <formula>NOT(ISERROR(SEARCH("Welcome",D225)))</formula>
    </cfRule>
  </conditionalFormatting>
  <conditionalFormatting sqref="D225">
    <cfRule type="containsText" dxfId="4013" priority="5552" operator="containsText" text="Welcome">
      <formula>NOT(ISERROR(SEARCH("Welcome",D225)))</formula>
    </cfRule>
    <cfRule type="containsText" dxfId="4012" priority="5553" operator="containsText" text="Welcome">
      <formula>NOT(ISERROR(SEARCH("Welcome",D225)))</formula>
    </cfRule>
  </conditionalFormatting>
  <conditionalFormatting sqref="D225">
    <cfRule type="containsText" dxfId="4011" priority="5550" operator="containsText" text="Welcome">
      <formula>NOT(ISERROR(SEARCH("Welcome",D225)))</formula>
    </cfRule>
    <cfRule type="containsText" dxfId="4010" priority="5551" operator="containsText" text="Welcome">
      <formula>NOT(ISERROR(SEARCH("Welcome",D225)))</formula>
    </cfRule>
  </conditionalFormatting>
  <conditionalFormatting sqref="D226">
    <cfRule type="containsText" dxfId="4009" priority="5546" operator="containsText" text="Welcome">
      <formula>NOT(ISERROR(SEARCH("Welcome",D226)))</formula>
    </cfRule>
  </conditionalFormatting>
  <conditionalFormatting sqref="E226">
    <cfRule type="containsText" dxfId="4008" priority="5530" operator="containsText" text="부킹가능">
      <formula>NOT(ISERROR(SEARCH("부킹가능",E226)))</formula>
    </cfRule>
    <cfRule type="containsText" dxfId="4007" priority="5536" operator="containsText" text="부킹가능">
      <formula>NOT(ISERROR(SEARCH("부킹가능",E226)))</formula>
    </cfRule>
  </conditionalFormatting>
  <conditionalFormatting sqref="D226">
    <cfRule type="containsText" dxfId="4006" priority="5535" operator="containsText" text="Welcome">
      <formula>NOT(ISERROR(SEARCH("Welcome",D226)))</formula>
    </cfRule>
  </conditionalFormatting>
  <conditionalFormatting sqref="D226">
    <cfRule type="containsText" dxfId="4005" priority="5531" operator="containsText" text="Welcome">
      <formula>NOT(ISERROR(SEARCH("Welcome",D226)))</formula>
    </cfRule>
    <cfRule type="containsText" dxfId="4004" priority="5532" operator="containsText" text="Welcome">
      <formula>NOT(ISERROR(SEARCH("Welcome",D226)))</formula>
    </cfRule>
    <cfRule type="containsText" dxfId="4003" priority="5533" operator="containsText" text="Welcome">
      <formula>NOT(ISERROR(SEARCH("Welcome",D226)))</formula>
    </cfRule>
  </conditionalFormatting>
  <conditionalFormatting sqref="D226">
    <cfRule type="containsText" dxfId="4002" priority="5529" operator="containsText" text="Welcome">
      <formula>NOT(ISERROR(SEARCH("Welcome",D226)))</formula>
    </cfRule>
  </conditionalFormatting>
  <conditionalFormatting sqref="D226">
    <cfRule type="containsText" dxfId="4001" priority="5523" operator="containsText" text="Welcome">
      <formula>NOT(ISERROR(SEARCH("Welcome",D226)))</formula>
    </cfRule>
  </conditionalFormatting>
  <conditionalFormatting sqref="D226">
    <cfRule type="containsText" dxfId="4000" priority="5519" operator="containsText" text="Welcome">
      <formula>NOT(ISERROR(SEARCH("Welcome",D226)))</formula>
    </cfRule>
  </conditionalFormatting>
  <conditionalFormatting sqref="D226">
    <cfRule type="containsText" dxfId="3999" priority="5513" operator="containsText" text="Welcome">
      <formula>NOT(ISERROR(SEARCH("Welcome",D226)))</formula>
    </cfRule>
  </conditionalFormatting>
  <conditionalFormatting sqref="D226">
    <cfRule type="containsText" dxfId="3998" priority="5511" operator="containsText" text="Welcome">
      <formula>NOT(ISERROR(SEARCH("Welcome",D226)))</formula>
    </cfRule>
    <cfRule type="containsText" dxfId="3997" priority="5512" operator="containsText" text="Welcome">
      <formula>NOT(ISERROR(SEARCH("Welcome",D226)))</formula>
    </cfRule>
  </conditionalFormatting>
  <conditionalFormatting sqref="D226">
    <cfRule type="containsText" dxfId="3996" priority="5509" operator="containsText" text="Welcome">
      <formula>NOT(ISERROR(SEARCH("Welcome",D226)))</formula>
    </cfRule>
    <cfRule type="containsText" dxfId="3995" priority="5510" operator="containsText" text="Welcome">
      <formula>NOT(ISERROR(SEARCH("Welcome",D226)))</formula>
    </cfRule>
  </conditionalFormatting>
  <conditionalFormatting sqref="I226">
    <cfRule type="cellIs" dxfId="3994" priority="5506" operator="equal">
      <formula>"금"</formula>
    </cfRule>
  </conditionalFormatting>
  <conditionalFormatting sqref="I226">
    <cfRule type="cellIs" dxfId="3993" priority="5505" operator="equal">
      <formula>"금"</formula>
    </cfRule>
  </conditionalFormatting>
  <conditionalFormatting sqref="D227">
    <cfRule type="containsText" dxfId="3992" priority="5503" operator="containsText" text="Welcome">
      <formula>NOT(ISERROR(SEARCH("Welcome",D227)))</formula>
    </cfRule>
  </conditionalFormatting>
  <conditionalFormatting sqref="E227">
    <cfRule type="containsText" dxfId="3991" priority="5487" operator="containsText" text="부킹가능">
      <formula>NOT(ISERROR(SEARCH("부킹가능",E227)))</formula>
    </cfRule>
    <cfRule type="containsText" dxfId="3990" priority="5493" operator="containsText" text="부킹가능">
      <formula>NOT(ISERROR(SEARCH("부킹가능",E227)))</formula>
    </cfRule>
  </conditionalFormatting>
  <conditionalFormatting sqref="D227">
    <cfRule type="containsText" dxfId="3989" priority="5492" operator="containsText" text="Welcome">
      <formula>NOT(ISERROR(SEARCH("Welcome",D227)))</formula>
    </cfRule>
  </conditionalFormatting>
  <conditionalFormatting sqref="D227">
    <cfRule type="containsText" dxfId="3988" priority="5488" operator="containsText" text="Welcome">
      <formula>NOT(ISERROR(SEARCH("Welcome",D227)))</formula>
    </cfRule>
    <cfRule type="containsText" dxfId="3987" priority="5489" operator="containsText" text="Welcome">
      <formula>NOT(ISERROR(SEARCH("Welcome",D227)))</formula>
    </cfRule>
    <cfRule type="containsText" dxfId="3986" priority="5490" operator="containsText" text="Welcome">
      <formula>NOT(ISERROR(SEARCH("Welcome",D227)))</formula>
    </cfRule>
  </conditionalFormatting>
  <conditionalFormatting sqref="D227">
    <cfRule type="containsText" dxfId="3985" priority="5486" operator="containsText" text="Welcome">
      <formula>NOT(ISERROR(SEARCH("Welcome",D227)))</formula>
    </cfRule>
  </conditionalFormatting>
  <conditionalFormatting sqref="D227">
    <cfRule type="containsText" dxfId="3984" priority="5480" operator="containsText" text="Welcome">
      <formula>NOT(ISERROR(SEARCH("Welcome",D227)))</formula>
    </cfRule>
  </conditionalFormatting>
  <conditionalFormatting sqref="D227">
    <cfRule type="containsText" dxfId="3983" priority="5478" operator="containsText" text="Welcome">
      <formula>NOT(ISERROR(SEARCH("Welcome",D227)))</formula>
    </cfRule>
  </conditionalFormatting>
  <conditionalFormatting sqref="D227">
    <cfRule type="containsText" dxfId="3982" priority="5473" operator="containsText" text="Welcome">
      <formula>NOT(ISERROR(SEARCH("Welcome",D227)))</formula>
    </cfRule>
  </conditionalFormatting>
  <conditionalFormatting sqref="D227">
    <cfRule type="containsText" dxfId="3981" priority="5471" operator="containsText" text="Welcome">
      <formula>NOT(ISERROR(SEARCH("Welcome",D227)))</formula>
    </cfRule>
    <cfRule type="containsText" dxfId="3980" priority="5472" operator="containsText" text="Welcome">
      <formula>NOT(ISERROR(SEARCH("Welcome",D227)))</formula>
    </cfRule>
  </conditionalFormatting>
  <conditionalFormatting sqref="D227">
    <cfRule type="containsText" dxfId="3979" priority="5469" operator="containsText" text="Welcome">
      <formula>NOT(ISERROR(SEARCH("Welcome",D227)))</formula>
    </cfRule>
    <cfRule type="containsText" dxfId="3978" priority="5470" operator="containsText" text="Welcome">
      <formula>NOT(ISERROR(SEARCH("Welcome",D227)))</formula>
    </cfRule>
  </conditionalFormatting>
  <conditionalFormatting sqref="I227">
    <cfRule type="cellIs" dxfId="3977" priority="5466" operator="equal">
      <formula>"금"</formula>
    </cfRule>
  </conditionalFormatting>
  <conditionalFormatting sqref="I227">
    <cfRule type="cellIs" dxfId="3976" priority="5465" operator="equal">
      <formula>"금"</formula>
    </cfRule>
  </conditionalFormatting>
  <conditionalFormatting sqref="D228">
    <cfRule type="containsText" dxfId="3975" priority="5463" operator="containsText" text="Welcome">
      <formula>NOT(ISERROR(SEARCH("Welcome",D228)))</formula>
    </cfRule>
  </conditionalFormatting>
  <conditionalFormatting sqref="E228">
    <cfRule type="containsText" dxfId="3974" priority="5447" operator="containsText" text="부킹가능">
      <formula>NOT(ISERROR(SEARCH("부킹가능",E228)))</formula>
    </cfRule>
    <cfRule type="containsText" dxfId="3973" priority="5453" operator="containsText" text="부킹가능">
      <formula>NOT(ISERROR(SEARCH("부킹가능",E228)))</formula>
    </cfRule>
  </conditionalFormatting>
  <conditionalFormatting sqref="D228">
    <cfRule type="containsText" dxfId="3972" priority="5452" operator="containsText" text="Welcome">
      <formula>NOT(ISERROR(SEARCH("Welcome",D228)))</formula>
    </cfRule>
  </conditionalFormatting>
  <conditionalFormatting sqref="D228">
    <cfRule type="containsText" dxfId="3971" priority="5448" operator="containsText" text="Welcome">
      <formula>NOT(ISERROR(SEARCH("Welcome",D228)))</formula>
    </cfRule>
    <cfRule type="containsText" dxfId="3970" priority="5449" operator="containsText" text="Welcome">
      <formula>NOT(ISERROR(SEARCH("Welcome",D228)))</formula>
    </cfRule>
    <cfRule type="containsText" dxfId="3969" priority="5450" operator="containsText" text="Welcome">
      <formula>NOT(ISERROR(SEARCH("Welcome",D228)))</formula>
    </cfRule>
  </conditionalFormatting>
  <conditionalFormatting sqref="D228">
    <cfRule type="containsText" dxfId="3968" priority="5446" operator="containsText" text="Welcome">
      <formula>NOT(ISERROR(SEARCH("Welcome",D228)))</formula>
    </cfRule>
  </conditionalFormatting>
  <conditionalFormatting sqref="D228">
    <cfRule type="containsText" dxfId="3967" priority="5440" operator="containsText" text="Welcome">
      <formula>NOT(ISERROR(SEARCH("Welcome",D228)))</formula>
    </cfRule>
  </conditionalFormatting>
  <conditionalFormatting sqref="D228">
    <cfRule type="containsText" dxfId="3966" priority="5438" operator="containsText" text="Welcome">
      <formula>NOT(ISERROR(SEARCH("Welcome",D228)))</formula>
    </cfRule>
  </conditionalFormatting>
  <conditionalFormatting sqref="D228">
    <cfRule type="containsText" dxfId="3965" priority="5433" operator="containsText" text="Welcome">
      <formula>NOT(ISERROR(SEARCH("Welcome",D228)))</formula>
    </cfRule>
  </conditionalFormatting>
  <conditionalFormatting sqref="D228">
    <cfRule type="containsText" dxfId="3964" priority="5431" operator="containsText" text="Welcome">
      <formula>NOT(ISERROR(SEARCH("Welcome",D228)))</formula>
    </cfRule>
    <cfRule type="containsText" dxfId="3963" priority="5432" operator="containsText" text="Welcome">
      <formula>NOT(ISERROR(SEARCH("Welcome",D228)))</formula>
    </cfRule>
  </conditionalFormatting>
  <conditionalFormatting sqref="D228">
    <cfRule type="containsText" dxfId="3962" priority="5429" operator="containsText" text="Welcome">
      <formula>NOT(ISERROR(SEARCH("Welcome",D228)))</formula>
    </cfRule>
    <cfRule type="containsText" dxfId="3961" priority="5430" operator="containsText" text="Welcome">
      <formula>NOT(ISERROR(SEARCH("Welcome",D228)))</formula>
    </cfRule>
  </conditionalFormatting>
  <conditionalFormatting sqref="I228">
    <cfRule type="cellIs" dxfId="3960" priority="5426" operator="equal">
      <formula>"금"</formula>
    </cfRule>
  </conditionalFormatting>
  <conditionalFormatting sqref="I228">
    <cfRule type="cellIs" dxfId="3959" priority="5425" operator="equal">
      <formula>"금"</formula>
    </cfRule>
  </conditionalFormatting>
  <conditionalFormatting sqref="E229">
    <cfRule type="containsText" dxfId="3958" priority="5413" operator="containsText" text="부킹가능">
      <formula>NOT(ISERROR(SEARCH("부킹가능",E229)))</formula>
    </cfRule>
    <cfRule type="containsText" dxfId="3957" priority="5418" operator="containsText" text="부킹가능">
      <formula>NOT(ISERROR(SEARCH("부킹가능",E229)))</formula>
    </cfRule>
  </conditionalFormatting>
  <conditionalFormatting sqref="D229">
    <cfRule type="containsText" dxfId="3956" priority="5414" operator="containsText" text="Welcome">
      <formula>NOT(ISERROR(SEARCH("Welcome",D229)))</formula>
    </cfRule>
    <cfRule type="containsText" dxfId="3955" priority="5415" operator="containsText" text="Welcome">
      <formula>NOT(ISERROR(SEARCH("Welcome",D229)))</formula>
    </cfRule>
    <cfRule type="containsText" dxfId="3954" priority="5416" operator="containsText" text="Welcome">
      <formula>NOT(ISERROR(SEARCH("Welcome",D229)))</formula>
    </cfRule>
  </conditionalFormatting>
  <conditionalFormatting sqref="I229">
    <cfRule type="containsText" dxfId="3953" priority="5412" operator="containsText" text="금">
      <formula>NOT(ISERROR(SEARCH("금",I229)))</formula>
    </cfRule>
  </conditionalFormatting>
  <conditionalFormatting sqref="D229">
    <cfRule type="containsText" dxfId="3952" priority="5411" operator="containsText" text="Welcome">
      <formula>NOT(ISERROR(SEARCH("Welcome",D229)))</formula>
    </cfRule>
  </conditionalFormatting>
  <conditionalFormatting sqref="D229">
    <cfRule type="containsText" dxfId="3951" priority="5410" operator="containsText" text="Welcome">
      <formula>NOT(ISERROR(SEARCH("Welcome",D229)))</formula>
    </cfRule>
  </conditionalFormatting>
  <conditionalFormatting sqref="I229">
    <cfRule type="cellIs" dxfId="3950" priority="5406" operator="equal">
      <formula>"금"</formula>
    </cfRule>
  </conditionalFormatting>
  <conditionalFormatting sqref="D229">
    <cfRule type="containsText" dxfId="3949" priority="5404" operator="containsText" text="Welcome">
      <formula>NOT(ISERROR(SEARCH("Welcome",D229)))</formula>
    </cfRule>
  </conditionalFormatting>
  <conditionalFormatting sqref="I229">
    <cfRule type="cellIs" dxfId="3948" priority="5399" operator="equal">
      <formula>"금"</formula>
    </cfRule>
  </conditionalFormatting>
  <conditionalFormatting sqref="D229">
    <cfRule type="containsText" dxfId="3947" priority="5398" operator="containsText" text="Welcome">
      <formula>NOT(ISERROR(SEARCH("Welcome",D229)))</formula>
    </cfRule>
  </conditionalFormatting>
  <conditionalFormatting sqref="D229">
    <cfRule type="containsText" dxfId="3946" priority="5396" operator="containsText" text="Welcome">
      <formula>NOT(ISERROR(SEARCH("Welcome",D229)))</formula>
    </cfRule>
    <cfRule type="containsText" dxfId="3945" priority="5397" operator="containsText" text="Welcome">
      <formula>NOT(ISERROR(SEARCH("Welcome",D229)))</formula>
    </cfRule>
  </conditionalFormatting>
  <conditionalFormatting sqref="D229">
    <cfRule type="containsText" dxfId="3944" priority="5394" operator="containsText" text="Welcome">
      <formula>NOT(ISERROR(SEARCH("Welcome",D229)))</formula>
    </cfRule>
    <cfRule type="containsText" dxfId="3943" priority="5395" operator="containsText" text="Welcome">
      <formula>NOT(ISERROR(SEARCH("Welcome",D229)))</formula>
    </cfRule>
  </conditionalFormatting>
  <conditionalFormatting sqref="D230">
    <cfRule type="containsText" dxfId="3942" priority="5390" operator="containsText" text="Welcome">
      <formula>NOT(ISERROR(SEARCH("Welcome",D230)))</formula>
    </cfRule>
  </conditionalFormatting>
  <conditionalFormatting sqref="E230">
    <cfRule type="containsText" dxfId="3941" priority="5378" operator="containsText" text="부킹가능">
      <formula>NOT(ISERROR(SEARCH("부킹가능",E230)))</formula>
    </cfRule>
    <cfRule type="containsText" dxfId="3940" priority="5383" operator="containsText" text="부킹가능">
      <formula>NOT(ISERROR(SEARCH("부킹가능",E230)))</formula>
    </cfRule>
  </conditionalFormatting>
  <conditionalFormatting sqref="D230">
    <cfRule type="containsText" dxfId="3939" priority="5379" operator="containsText" text="Welcome">
      <formula>NOT(ISERROR(SEARCH("Welcome",D230)))</formula>
    </cfRule>
    <cfRule type="containsText" dxfId="3938" priority="5380" operator="containsText" text="Welcome">
      <formula>NOT(ISERROR(SEARCH("Welcome",D230)))</formula>
    </cfRule>
    <cfRule type="containsText" dxfId="3937" priority="5381" operator="containsText" text="Welcome">
      <formula>NOT(ISERROR(SEARCH("Welcome",D230)))</formula>
    </cfRule>
  </conditionalFormatting>
  <conditionalFormatting sqref="D230">
    <cfRule type="containsText" dxfId="3936" priority="5376" operator="containsText" text="Welcome">
      <formula>NOT(ISERROR(SEARCH("Welcome",D230)))</formula>
    </cfRule>
  </conditionalFormatting>
  <conditionalFormatting sqref="D230">
    <cfRule type="containsText" dxfId="3935" priority="5375" operator="containsText" text="Welcome">
      <formula>NOT(ISERROR(SEARCH("Welcome",D230)))</formula>
    </cfRule>
  </conditionalFormatting>
  <conditionalFormatting sqref="D230">
    <cfRule type="containsText" dxfId="3934" priority="5369" operator="containsText" text="Welcome">
      <formula>NOT(ISERROR(SEARCH("Welcome",D230)))</formula>
    </cfRule>
  </conditionalFormatting>
  <conditionalFormatting sqref="D230">
    <cfRule type="containsText" dxfId="3933" priority="5363" operator="containsText" text="Welcome">
      <formula>NOT(ISERROR(SEARCH("Welcome",D230)))</formula>
    </cfRule>
  </conditionalFormatting>
  <conditionalFormatting sqref="D230">
    <cfRule type="containsText" dxfId="3932" priority="5361" operator="containsText" text="Welcome">
      <formula>NOT(ISERROR(SEARCH("Welcome",D230)))</formula>
    </cfRule>
    <cfRule type="containsText" dxfId="3931" priority="5362" operator="containsText" text="Welcome">
      <formula>NOT(ISERROR(SEARCH("Welcome",D230)))</formula>
    </cfRule>
  </conditionalFormatting>
  <conditionalFormatting sqref="D230">
    <cfRule type="containsText" dxfId="3930" priority="5359" operator="containsText" text="Welcome">
      <formula>NOT(ISERROR(SEARCH("Welcome",D230)))</formula>
    </cfRule>
    <cfRule type="containsText" dxfId="3929" priority="5360" operator="containsText" text="Welcome">
      <formula>NOT(ISERROR(SEARCH("Welcome",D230)))</formula>
    </cfRule>
  </conditionalFormatting>
  <conditionalFormatting sqref="E231">
    <cfRule type="containsText" dxfId="3928" priority="5345" operator="containsText" text="부킹가능">
      <formula>NOT(ISERROR(SEARCH("부킹가능",E231)))</formula>
    </cfRule>
    <cfRule type="containsText" dxfId="3927" priority="5350" operator="containsText" text="부킹가능">
      <formula>NOT(ISERROR(SEARCH("부킹가능",E231)))</formula>
    </cfRule>
  </conditionalFormatting>
  <conditionalFormatting sqref="D231">
    <cfRule type="containsText" dxfId="3926" priority="5346" operator="containsText" text="Welcome">
      <formula>NOT(ISERROR(SEARCH("Welcome",D231)))</formula>
    </cfRule>
    <cfRule type="containsText" dxfId="3925" priority="5347" operator="containsText" text="Welcome">
      <formula>NOT(ISERROR(SEARCH("Welcome",D231)))</formula>
    </cfRule>
    <cfRule type="containsText" dxfId="3924" priority="5348" operator="containsText" text="Welcome">
      <formula>NOT(ISERROR(SEARCH("Welcome",D231)))</formula>
    </cfRule>
  </conditionalFormatting>
  <conditionalFormatting sqref="I231">
    <cfRule type="containsText" dxfId="3923" priority="5344" operator="containsText" text="금">
      <formula>NOT(ISERROR(SEARCH("금",I231)))</formula>
    </cfRule>
  </conditionalFormatting>
  <conditionalFormatting sqref="D231">
    <cfRule type="containsText" dxfId="3922" priority="5343" operator="containsText" text="Welcome">
      <formula>NOT(ISERROR(SEARCH("Welcome",D231)))</formula>
    </cfRule>
  </conditionalFormatting>
  <conditionalFormatting sqref="D231">
    <cfRule type="containsText" dxfId="3921" priority="5342" operator="containsText" text="Welcome">
      <formula>NOT(ISERROR(SEARCH("Welcome",D231)))</formula>
    </cfRule>
  </conditionalFormatting>
  <conditionalFormatting sqref="I231">
    <cfRule type="cellIs" dxfId="3920" priority="5338" operator="equal">
      <formula>"금"</formula>
    </cfRule>
  </conditionalFormatting>
  <conditionalFormatting sqref="D231">
    <cfRule type="containsText" dxfId="3919" priority="5336" operator="containsText" text="Welcome">
      <formula>NOT(ISERROR(SEARCH("Welcome",D231)))</formula>
    </cfRule>
  </conditionalFormatting>
  <conditionalFormatting sqref="I231">
    <cfRule type="cellIs" dxfId="3918" priority="5331" operator="equal">
      <formula>"금"</formula>
    </cfRule>
  </conditionalFormatting>
  <conditionalFormatting sqref="D231">
    <cfRule type="containsText" dxfId="3917" priority="5330" operator="containsText" text="Welcome">
      <formula>NOT(ISERROR(SEARCH("Welcome",D231)))</formula>
    </cfRule>
  </conditionalFormatting>
  <conditionalFormatting sqref="D231">
    <cfRule type="containsText" dxfId="3916" priority="5328" operator="containsText" text="Welcome">
      <formula>NOT(ISERROR(SEARCH("Welcome",D231)))</formula>
    </cfRule>
    <cfRule type="containsText" dxfId="3915" priority="5329" operator="containsText" text="Welcome">
      <formula>NOT(ISERROR(SEARCH("Welcome",D231)))</formula>
    </cfRule>
  </conditionalFormatting>
  <conditionalFormatting sqref="D231">
    <cfRule type="containsText" dxfId="3914" priority="5326" operator="containsText" text="Welcome">
      <formula>NOT(ISERROR(SEARCH("Welcome",D231)))</formula>
    </cfRule>
    <cfRule type="containsText" dxfId="3913" priority="5327" operator="containsText" text="Welcome">
      <formula>NOT(ISERROR(SEARCH("Welcome",D231)))</formula>
    </cfRule>
  </conditionalFormatting>
  <conditionalFormatting sqref="I230">
    <cfRule type="containsText" dxfId="3912" priority="5323" operator="containsText" text="금">
      <formula>NOT(ISERROR(SEARCH("금",I230)))</formula>
    </cfRule>
  </conditionalFormatting>
  <conditionalFormatting sqref="I230">
    <cfRule type="cellIs" dxfId="3911" priority="5322" operator="equal">
      <formula>"금"</formula>
    </cfRule>
  </conditionalFormatting>
  <conditionalFormatting sqref="I230">
    <cfRule type="cellIs" dxfId="3910" priority="5321" operator="equal">
      <formula>"금"</formula>
    </cfRule>
  </conditionalFormatting>
  <conditionalFormatting sqref="E232">
    <cfRule type="containsText" dxfId="3909" priority="5309" operator="containsText" text="부킹가능">
      <formula>NOT(ISERROR(SEARCH("부킹가능",E232)))</formula>
    </cfRule>
    <cfRule type="containsText" dxfId="3908" priority="5314" operator="containsText" text="부킹가능">
      <formula>NOT(ISERROR(SEARCH("부킹가능",E232)))</formula>
    </cfRule>
  </conditionalFormatting>
  <conditionalFormatting sqref="D232">
    <cfRule type="containsText" dxfId="3907" priority="5310" operator="containsText" text="Welcome">
      <formula>NOT(ISERROR(SEARCH("Welcome",D232)))</formula>
    </cfRule>
    <cfRule type="containsText" dxfId="3906" priority="5311" operator="containsText" text="Welcome">
      <formula>NOT(ISERROR(SEARCH("Welcome",D232)))</formula>
    </cfRule>
    <cfRule type="containsText" dxfId="3905" priority="5312" operator="containsText" text="Welcome">
      <formula>NOT(ISERROR(SEARCH("Welcome",D232)))</formula>
    </cfRule>
  </conditionalFormatting>
  <conditionalFormatting sqref="I232">
    <cfRule type="containsText" dxfId="3904" priority="5308" operator="containsText" text="금">
      <formula>NOT(ISERROR(SEARCH("금",I232)))</formula>
    </cfRule>
  </conditionalFormatting>
  <conditionalFormatting sqref="D232">
    <cfRule type="containsText" dxfId="3903" priority="5307" operator="containsText" text="Welcome">
      <formula>NOT(ISERROR(SEARCH("Welcome",D232)))</formula>
    </cfRule>
  </conditionalFormatting>
  <conditionalFormatting sqref="D232">
    <cfRule type="containsText" dxfId="3902" priority="5306" operator="containsText" text="Welcome">
      <formula>NOT(ISERROR(SEARCH("Welcome",D232)))</formula>
    </cfRule>
  </conditionalFormatting>
  <conditionalFormatting sqref="I232">
    <cfRule type="cellIs" dxfId="3901" priority="5302" operator="equal">
      <formula>"금"</formula>
    </cfRule>
  </conditionalFormatting>
  <conditionalFormatting sqref="D232">
    <cfRule type="containsText" dxfId="3900" priority="5300" operator="containsText" text="Welcome">
      <formula>NOT(ISERROR(SEARCH("Welcome",D232)))</formula>
    </cfRule>
  </conditionalFormatting>
  <conditionalFormatting sqref="I232">
    <cfRule type="cellIs" dxfId="3899" priority="5295" operator="equal">
      <formula>"금"</formula>
    </cfRule>
  </conditionalFormatting>
  <conditionalFormatting sqref="D232">
    <cfRule type="containsText" dxfId="3898" priority="5294" operator="containsText" text="Welcome">
      <formula>NOT(ISERROR(SEARCH("Welcome",D232)))</formula>
    </cfRule>
  </conditionalFormatting>
  <conditionalFormatting sqref="D232">
    <cfRule type="containsText" dxfId="3897" priority="5292" operator="containsText" text="Welcome">
      <formula>NOT(ISERROR(SEARCH("Welcome",D232)))</formula>
    </cfRule>
    <cfRule type="containsText" dxfId="3896" priority="5293" operator="containsText" text="Welcome">
      <formula>NOT(ISERROR(SEARCH("Welcome",D232)))</formula>
    </cfRule>
  </conditionalFormatting>
  <conditionalFormatting sqref="D232">
    <cfRule type="containsText" dxfId="3895" priority="5290" operator="containsText" text="Welcome">
      <formula>NOT(ISERROR(SEARCH("Welcome",D232)))</formula>
    </cfRule>
    <cfRule type="containsText" dxfId="3894" priority="5291" operator="containsText" text="Welcome">
      <formula>NOT(ISERROR(SEARCH("Welcome",D232)))</formula>
    </cfRule>
  </conditionalFormatting>
  <conditionalFormatting sqref="E233">
    <cfRule type="containsText" dxfId="3893" priority="5276" operator="containsText" text="부킹가능">
      <formula>NOT(ISERROR(SEARCH("부킹가능",E233)))</formula>
    </cfRule>
    <cfRule type="containsText" dxfId="3892" priority="5281" operator="containsText" text="부킹가능">
      <formula>NOT(ISERROR(SEARCH("부킹가능",E233)))</formula>
    </cfRule>
  </conditionalFormatting>
  <conditionalFormatting sqref="D233">
    <cfRule type="containsText" dxfId="3891" priority="5277" operator="containsText" text="Welcome">
      <formula>NOT(ISERROR(SEARCH("Welcome",D233)))</formula>
    </cfRule>
    <cfRule type="containsText" dxfId="3890" priority="5278" operator="containsText" text="Welcome">
      <formula>NOT(ISERROR(SEARCH("Welcome",D233)))</formula>
    </cfRule>
    <cfRule type="containsText" dxfId="3889" priority="5279" operator="containsText" text="Welcome">
      <formula>NOT(ISERROR(SEARCH("Welcome",D233)))</formula>
    </cfRule>
  </conditionalFormatting>
  <conditionalFormatting sqref="I233">
    <cfRule type="containsText" dxfId="3888" priority="5275" operator="containsText" text="금">
      <formula>NOT(ISERROR(SEARCH("금",I233)))</formula>
    </cfRule>
  </conditionalFormatting>
  <conditionalFormatting sqref="D233">
    <cfRule type="containsText" dxfId="3887" priority="5274" operator="containsText" text="Welcome">
      <formula>NOT(ISERROR(SEARCH("Welcome",D233)))</formula>
    </cfRule>
  </conditionalFormatting>
  <conditionalFormatting sqref="D233">
    <cfRule type="containsText" dxfId="3886" priority="5273" operator="containsText" text="Welcome">
      <formula>NOT(ISERROR(SEARCH("Welcome",D233)))</formula>
    </cfRule>
  </conditionalFormatting>
  <conditionalFormatting sqref="I233">
    <cfRule type="cellIs" dxfId="3885" priority="5269" operator="equal">
      <formula>"금"</formula>
    </cfRule>
  </conditionalFormatting>
  <conditionalFormatting sqref="D233">
    <cfRule type="containsText" dxfId="3884" priority="5267" operator="containsText" text="Welcome">
      <formula>NOT(ISERROR(SEARCH("Welcome",D233)))</formula>
    </cfRule>
  </conditionalFormatting>
  <conditionalFormatting sqref="I233">
    <cfRule type="cellIs" dxfId="3883" priority="5262" operator="equal">
      <formula>"금"</formula>
    </cfRule>
  </conditionalFormatting>
  <conditionalFormatting sqref="D233">
    <cfRule type="containsText" dxfId="3882" priority="5261" operator="containsText" text="Welcome">
      <formula>NOT(ISERROR(SEARCH("Welcome",D233)))</formula>
    </cfRule>
  </conditionalFormatting>
  <conditionalFormatting sqref="D233">
    <cfRule type="containsText" dxfId="3881" priority="5259" operator="containsText" text="Welcome">
      <formula>NOT(ISERROR(SEARCH("Welcome",D233)))</formula>
    </cfRule>
    <cfRule type="containsText" dxfId="3880" priority="5260" operator="containsText" text="Welcome">
      <formula>NOT(ISERROR(SEARCH("Welcome",D233)))</formula>
    </cfRule>
  </conditionalFormatting>
  <conditionalFormatting sqref="D233">
    <cfRule type="containsText" dxfId="3879" priority="5257" operator="containsText" text="Welcome">
      <formula>NOT(ISERROR(SEARCH("Welcome",D233)))</formula>
    </cfRule>
    <cfRule type="containsText" dxfId="3878" priority="5258" operator="containsText" text="Welcome">
      <formula>NOT(ISERROR(SEARCH("Welcome",D233)))</formula>
    </cfRule>
  </conditionalFormatting>
  <conditionalFormatting sqref="E234">
    <cfRule type="containsText" dxfId="3877" priority="5243" operator="containsText" text="부킹가능">
      <formula>NOT(ISERROR(SEARCH("부킹가능",E234)))</formula>
    </cfRule>
    <cfRule type="containsText" dxfId="3876" priority="5248" operator="containsText" text="부킹가능">
      <formula>NOT(ISERROR(SEARCH("부킹가능",E234)))</formula>
    </cfRule>
  </conditionalFormatting>
  <conditionalFormatting sqref="D234">
    <cfRule type="containsText" dxfId="3875" priority="5244" operator="containsText" text="Welcome">
      <formula>NOT(ISERROR(SEARCH("Welcome",D234)))</formula>
    </cfRule>
    <cfRule type="containsText" dxfId="3874" priority="5245" operator="containsText" text="Welcome">
      <formula>NOT(ISERROR(SEARCH("Welcome",D234)))</formula>
    </cfRule>
    <cfRule type="containsText" dxfId="3873" priority="5246" operator="containsText" text="Welcome">
      <formula>NOT(ISERROR(SEARCH("Welcome",D234)))</formula>
    </cfRule>
  </conditionalFormatting>
  <conditionalFormatting sqref="I234">
    <cfRule type="containsText" dxfId="3872" priority="5242" operator="containsText" text="금">
      <formula>NOT(ISERROR(SEARCH("금",I234)))</formula>
    </cfRule>
  </conditionalFormatting>
  <conditionalFormatting sqref="D234">
    <cfRule type="containsText" dxfId="3871" priority="5241" operator="containsText" text="Welcome">
      <formula>NOT(ISERROR(SEARCH("Welcome",D234)))</formula>
    </cfRule>
  </conditionalFormatting>
  <conditionalFormatting sqref="D234">
    <cfRule type="containsText" dxfId="3870" priority="5240" operator="containsText" text="Welcome">
      <formula>NOT(ISERROR(SEARCH("Welcome",D234)))</formula>
    </cfRule>
  </conditionalFormatting>
  <conditionalFormatting sqref="I234">
    <cfRule type="cellIs" dxfId="3869" priority="5236" operator="equal">
      <formula>"금"</formula>
    </cfRule>
  </conditionalFormatting>
  <conditionalFormatting sqref="D234">
    <cfRule type="containsText" dxfId="3868" priority="5234" operator="containsText" text="Welcome">
      <formula>NOT(ISERROR(SEARCH("Welcome",D234)))</formula>
    </cfRule>
  </conditionalFormatting>
  <conditionalFormatting sqref="I234">
    <cfRule type="cellIs" dxfId="3867" priority="5229" operator="equal">
      <formula>"금"</formula>
    </cfRule>
  </conditionalFormatting>
  <conditionalFormatting sqref="D234">
    <cfRule type="containsText" dxfId="3866" priority="5228" operator="containsText" text="Welcome">
      <formula>NOT(ISERROR(SEARCH("Welcome",D234)))</formula>
    </cfRule>
  </conditionalFormatting>
  <conditionalFormatting sqref="D234">
    <cfRule type="containsText" dxfId="3865" priority="5226" operator="containsText" text="Welcome">
      <formula>NOT(ISERROR(SEARCH("Welcome",D234)))</formula>
    </cfRule>
    <cfRule type="containsText" dxfId="3864" priority="5227" operator="containsText" text="Welcome">
      <formula>NOT(ISERROR(SEARCH("Welcome",D234)))</formula>
    </cfRule>
  </conditionalFormatting>
  <conditionalFormatting sqref="D234">
    <cfRule type="containsText" dxfId="3863" priority="5224" operator="containsText" text="Welcome">
      <formula>NOT(ISERROR(SEARCH("Welcome",D234)))</formula>
    </cfRule>
    <cfRule type="containsText" dxfId="3862" priority="5225" operator="containsText" text="Welcome">
      <formula>NOT(ISERROR(SEARCH("Welcome",D234)))</formula>
    </cfRule>
  </conditionalFormatting>
  <conditionalFormatting sqref="D235">
    <cfRule type="containsText" dxfId="3861" priority="5220" operator="containsText" text="Welcome">
      <formula>NOT(ISERROR(SEARCH("Welcome",D235)))</formula>
    </cfRule>
  </conditionalFormatting>
  <conditionalFormatting sqref="E235">
    <cfRule type="containsText" dxfId="3860" priority="5204" operator="containsText" text="부킹가능">
      <formula>NOT(ISERROR(SEARCH("부킹가능",E235)))</formula>
    </cfRule>
    <cfRule type="containsText" dxfId="3859" priority="5210" operator="containsText" text="부킹가능">
      <formula>NOT(ISERROR(SEARCH("부킹가능",E235)))</formula>
    </cfRule>
  </conditionalFormatting>
  <conditionalFormatting sqref="D235">
    <cfRule type="containsText" dxfId="3858" priority="5209" operator="containsText" text="Welcome">
      <formula>NOT(ISERROR(SEARCH("Welcome",D235)))</formula>
    </cfRule>
  </conditionalFormatting>
  <conditionalFormatting sqref="D235">
    <cfRule type="containsText" dxfId="3857" priority="5205" operator="containsText" text="Welcome">
      <formula>NOT(ISERROR(SEARCH("Welcome",D235)))</formula>
    </cfRule>
    <cfRule type="containsText" dxfId="3856" priority="5206" operator="containsText" text="Welcome">
      <formula>NOT(ISERROR(SEARCH("Welcome",D235)))</formula>
    </cfRule>
    <cfRule type="containsText" dxfId="3855" priority="5207" operator="containsText" text="Welcome">
      <formula>NOT(ISERROR(SEARCH("Welcome",D235)))</formula>
    </cfRule>
  </conditionalFormatting>
  <conditionalFormatting sqref="D235">
    <cfRule type="containsText" dxfId="3854" priority="5203" operator="containsText" text="Welcome">
      <formula>NOT(ISERROR(SEARCH("Welcome",D235)))</formula>
    </cfRule>
  </conditionalFormatting>
  <conditionalFormatting sqref="D235">
    <cfRule type="containsText" dxfId="3853" priority="5197" operator="containsText" text="Welcome">
      <formula>NOT(ISERROR(SEARCH("Welcome",D235)))</formula>
    </cfRule>
  </conditionalFormatting>
  <conditionalFormatting sqref="I235">
    <cfRule type="cellIs" dxfId="3852" priority="5194" operator="equal">
      <formula>"금"</formula>
    </cfRule>
    <cfRule type="containsText" dxfId="3851" priority="5195" operator="containsText" text="금, 토, 일">
      <formula>NOT(ISERROR(SEARCH("금, 토, 일",I235)))</formula>
    </cfRule>
    <cfRule type="cellIs" dxfId="3850" priority="5196" operator="equal">
      <formula>"부킹가능"</formula>
    </cfRule>
  </conditionalFormatting>
  <conditionalFormatting sqref="I235">
    <cfRule type="containsText" dxfId="3849" priority="5193" operator="containsText" text="금">
      <formula>NOT(ISERROR(SEARCH("금",I235)))</formula>
    </cfRule>
  </conditionalFormatting>
  <conditionalFormatting sqref="I235">
    <cfRule type="cellIs" dxfId="3848" priority="5192" operator="equal">
      <formula>"금"</formula>
    </cfRule>
  </conditionalFormatting>
  <conditionalFormatting sqref="D235">
    <cfRule type="containsText" dxfId="3847" priority="5190" operator="containsText" text="Welcome">
      <formula>NOT(ISERROR(SEARCH("Welcome",D235)))</formula>
    </cfRule>
  </conditionalFormatting>
  <conditionalFormatting sqref="I235">
    <cfRule type="cellIs" dxfId="3846" priority="5185" operator="equal">
      <formula>"금"</formula>
    </cfRule>
  </conditionalFormatting>
  <conditionalFormatting sqref="D235">
    <cfRule type="containsText" dxfId="3845" priority="5184" operator="containsText" text="Welcome">
      <formula>NOT(ISERROR(SEARCH("Welcome",D235)))</formula>
    </cfRule>
  </conditionalFormatting>
  <conditionalFormatting sqref="D235">
    <cfRule type="containsText" dxfId="3844" priority="5182" operator="containsText" text="Welcome">
      <formula>NOT(ISERROR(SEARCH("Welcome",D235)))</formula>
    </cfRule>
    <cfRule type="containsText" dxfId="3843" priority="5183" operator="containsText" text="Welcome">
      <formula>NOT(ISERROR(SEARCH("Welcome",D235)))</formula>
    </cfRule>
  </conditionalFormatting>
  <conditionalFormatting sqref="D235">
    <cfRule type="containsText" dxfId="3842" priority="5180" operator="containsText" text="Welcome">
      <formula>NOT(ISERROR(SEARCH("Welcome",D235)))</formula>
    </cfRule>
    <cfRule type="containsText" dxfId="3841" priority="5181" operator="containsText" text="Welcome">
      <formula>NOT(ISERROR(SEARCH("Welcome",D235)))</formula>
    </cfRule>
  </conditionalFormatting>
  <conditionalFormatting sqref="D236">
    <cfRule type="containsText" dxfId="3840" priority="5176" operator="containsText" text="Welcome">
      <formula>NOT(ISERROR(SEARCH("Welcome",D236)))</formula>
    </cfRule>
  </conditionalFormatting>
  <conditionalFormatting sqref="E236">
    <cfRule type="containsText" dxfId="3839" priority="5160" operator="containsText" text="부킹가능">
      <formula>NOT(ISERROR(SEARCH("부킹가능",E236)))</formula>
    </cfRule>
    <cfRule type="containsText" dxfId="3838" priority="5166" operator="containsText" text="부킹가능">
      <formula>NOT(ISERROR(SEARCH("부킹가능",E236)))</formula>
    </cfRule>
  </conditionalFormatting>
  <conditionalFormatting sqref="D236">
    <cfRule type="containsText" dxfId="3837" priority="5165" operator="containsText" text="Welcome">
      <formula>NOT(ISERROR(SEARCH("Welcome",D236)))</formula>
    </cfRule>
  </conditionalFormatting>
  <conditionalFormatting sqref="D236">
    <cfRule type="containsText" dxfId="3836" priority="5161" operator="containsText" text="Welcome">
      <formula>NOT(ISERROR(SEARCH("Welcome",D236)))</formula>
    </cfRule>
    <cfRule type="containsText" dxfId="3835" priority="5162" operator="containsText" text="Welcome">
      <formula>NOT(ISERROR(SEARCH("Welcome",D236)))</formula>
    </cfRule>
    <cfRule type="containsText" dxfId="3834" priority="5163" operator="containsText" text="Welcome">
      <formula>NOT(ISERROR(SEARCH("Welcome",D236)))</formula>
    </cfRule>
  </conditionalFormatting>
  <conditionalFormatting sqref="D236">
    <cfRule type="containsText" dxfId="3833" priority="5159" operator="containsText" text="Welcome">
      <formula>NOT(ISERROR(SEARCH("Welcome",D236)))</formula>
    </cfRule>
  </conditionalFormatting>
  <conditionalFormatting sqref="D236">
    <cfRule type="containsText" dxfId="3832" priority="5153" operator="containsText" text="Welcome">
      <formula>NOT(ISERROR(SEARCH("Welcome",D236)))</formula>
    </cfRule>
  </conditionalFormatting>
  <conditionalFormatting sqref="I236">
    <cfRule type="cellIs" dxfId="3831" priority="5150" operator="equal">
      <formula>"금"</formula>
    </cfRule>
    <cfRule type="containsText" dxfId="3830" priority="5151" operator="containsText" text="금, 토, 일">
      <formula>NOT(ISERROR(SEARCH("금, 토, 일",I236)))</formula>
    </cfRule>
    <cfRule type="cellIs" dxfId="3829" priority="5152" operator="equal">
      <formula>"부킹가능"</formula>
    </cfRule>
  </conditionalFormatting>
  <conditionalFormatting sqref="I236">
    <cfRule type="containsText" dxfId="3828" priority="5149" operator="containsText" text="금">
      <formula>NOT(ISERROR(SEARCH("금",I236)))</formula>
    </cfRule>
  </conditionalFormatting>
  <conditionalFormatting sqref="I236">
    <cfRule type="cellIs" dxfId="3827" priority="5148" operator="equal">
      <formula>"금"</formula>
    </cfRule>
  </conditionalFormatting>
  <conditionalFormatting sqref="D236">
    <cfRule type="containsText" dxfId="3826" priority="5146" operator="containsText" text="Welcome">
      <formula>NOT(ISERROR(SEARCH("Welcome",D236)))</formula>
    </cfRule>
  </conditionalFormatting>
  <conditionalFormatting sqref="I236">
    <cfRule type="cellIs" dxfId="3825" priority="5141" operator="equal">
      <formula>"금"</formula>
    </cfRule>
  </conditionalFormatting>
  <conditionalFormatting sqref="D236">
    <cfRule type="containsText" dxfId="3824" priority="5140" operator="containsText" text="Welcome">
      <formula>NOT(ISERROR(SEARCH("Welcome",D236)))</formula>
    </cfRule>
  </conditionalFormatting>
  <conditionalFormatting sqref="D236">
    <cfRule type="containsText" dxfId="3823" priority="5138" operator="containsText" text="Welcome">
      <formula>NOT(ISERROR(SEARCH("Welcome",D236)))</formula>
    </cfRule>
    <cfRule type="containsText" dxfId="3822" priority="5139" operator="containsText" text="Welcome">
      <formula>NOT(ISERROR(SEARCH("Welcome",D236)))</formula>
    </cfRule>
  </conditionalFormatting>
  <conditionalFormatting sqref="D236">
    <cfRule type="containsText" dxfId="3821" priority="5136" operator="containsText" text="Welcome">
      <formula>NOT(ISERROR(SEARCH("Welcome",D236)))</formula>
    </cfRule>
    <cfRule type="containsText" dxfId="3820" priority="5137" operator="containsText" text="Welcome">
      <formula>NOT(ISERROR(SEARCH("Welcome",D236)))</formula>
    </cfRule>
  </conditionalFormatting>
  <conditionalFormatting sqref="E237">
    <cfRule type="containsText" dxfId="3819" priority="5130" operator="containsText" text="부킹가능">
      <formula>NOT(ISERROR(SEARCH("부킹가능",E237)))</formula>
    </cfRule>
    <cfRule type="containsText" dxfId="3818" priority="5131" operator="containsText" text="부킹가능">
      <formula>NOT(ISERROR(SEARCH("부킹가능",E237)))</formula>
    </cfRule>
  </conditionalFormatting>
  <conditionalFormatting sqref="D237">
    <cfRule type="containsText" dxfId="3817" priority="5129" operator="containsText" text="Welcome">
      <formula>NOT(ISERROR(SEARCH("Welcome",D237)))</formula>
    </cfRule>
  </conditionalFormatting>
  <conditionalFormatting sqref="I237">
    <cfRule type="cellIs" dxfId="3816" priority="5128" operator="equal">
      <formula>"금"</formula>
    </cfRule>
  </conditionalFormatting>
  <conditionalFormatting sqref="D237">
    <cfRule type="containsText" dxfId="3815" priority="5125" operator="containsText" text="Welcome">
      <formula>NOT(ISERROR(SEARCH("Welcome",D237)))</formula>
    </cfRule>
  </conditionalFormatting>
  <conditionalFormatting sqref="I237">
    <cfRule type="cellIs" dxfId="3814" priority="5120" operator="equal">
      <formula>"금"</formula>
    </cfRule>
  </conditionalFormatting>
  <conditionalFormatting sqref="D237">
    <cfRule type="containsText" dxfId="3813" priority="5119" operator="containsText" text="Welcome">
      <formula>NOT(ISERROR(SEARCH("Welcome",D237)))</formula>
    </cfRule>
  </conditionalFormatting>
  <conditionalFormatting sqref="D237">
    <cfRule type="containsText" dxfId="3812" priority="5117" operator="containsText" text="Welcome">
      <formula>NOT(ISERROR(SEARCH("Welcome",D237)))</formula>
    </cfRule>
    <cfRule type="containsText" dxfId="3811" priority="5118" operator="containsText" text="Welcome">
      <formula>NOT(ISERROR(SEARCH("Welcome",D237)))</formula>
    </cfRule>
  </conditionalFormatting>
  <conditionalFormatting sqref="D237">
    <cfRule type="containsText" dxfId="3810" priority="5115" operator="containsText" text="Welcome">
      <formula>NOT(ISERROR(SEARCH("Welcome",D237)))</formula>
    </cfRule>
    <cfRule type="containsText" dxfId="3809" priority="5116" operator="containsText" text="Welcome">
      <formula>NOT(ISERROR(SEARCH("Welcome",D237)))</formula>
    </cfRule>
  </conditionalFormatting>
  <conditionalFormatting sqref="D238">
    <cfRule type="containsText" dxfId="3808" priority="5111" operator="containsText" text="Welcome">
      <formula>NOT(ISERROR(SEARCH("Welcome",D238)))</formula>
    </cfRule>
  </conditionalFormatting>
  <conditionalFormatting sqref="I238">
    <cfRule type="cellIs" dxfId="3807" priority="5110" operator="equal">
      <formula>"금"</formula>
    </cfRule>
  </conditionalFormatting>
  <conditionalFormatting sqref="D238">
    <cfRule type="containsText" dxfId="3806" priority="5106" operator="containsText" text="Welcome">
      <formula>NOT(ISERROR(SEARCH("Welcome",D238)))</formula>
    </cfRule>
  </conditionalFormatting>
  <conditionalFormatting sqref="E238">
    <cfRule type="containsText" dxfId="3805" priority="5094" operator="containsText" text="부킹가능">
      <formula>NOT(ISERROR(SEARCH("부킹가능",E238)))</formula>
    </cfRule>
    <cfRule type="containsText" dxfId="3804" priority="5096" operator="containsText" text="부킹가능">
      <formula>NOT(ISERROR(SEARCH("부킹가능",E238)))</formula>
    </cfRule>
  </conditionalFormatting>
  <conditionalFormatting sqref="D238">
    <cfRule type="containsText" dxfId="3803" priority="5091" operator="containsText" text="Welcome">
      <formula>NOT(ISERROR(SEARCH("Welcome",D238)))</formula>
    </cfRule>
  </conditionalFormatting>
  <conditionalFormatting sqref="D238">
    <cfRule type="containsText" dxfId="3802" priority="5088" operator="containsText" text="Welcome">
      <formula>NOT(ISERROR(SEARCH("Welcome",D238)))</formula>
    </cfRule>
    <cfRule type="containsText" dxfId="3801" priority="5089" operator="containsText" text="Welcome">
      <formula>NOT(ISERROR(SEARCH("Welcome",D238)))</formula>
    </cfRule>
    <cfRule type="containsText" dxfId="3800" priority="5090" operator="containsText" text="Welcome">
      <formula>NOT(ISERROR(SEARCH("Welcome",D238)))</formula>
    </cfRule>
  </conditionalFormatting>
  <conditionalFormatting sqref="D238">
    <cfRule type="containsText" dxfId="3799" priority="5087" operator="containsText" text="Welcome">
      <formula>NOT(ISERROR(SEARCH("Welcome",D238)))</formula>
    </cfRule>
  </conditionalFormatting>
  <conditionalFormatting sqref="I238">
    <cfRule type="cellIs" dxfId="3798" priority="5084" operator="equal">
      <formula>"금"</formula>
    </cfRule>
    <cfRule type="containsText" dxfId="3797" priority="5085" operator="containsText" text="금, 토, 일">
      <formula>NOT(ISERROR(SEARCH("금, 토, 일",I238)))</formula>
    </cfRule>
    <cfRule type="cellIs" dxfId="3796" priority="5086" operator="equal">
      <formula>"부킹가능"</formula>
    </cfRule>
  </conditionalFormatting>
  <conditionalFormatting sqref="I238">
    <cfRule type="containsText" dxfId="3795" priority="5083" operator="containsText" text="금">
      <formula>NOT(ISERROR(SEARCH("금",I238)))</formula>
    </cfRule>
  </conditionalFormatting>
  <conditionalFormatting sqref="I238">
    <cfRule type="cellIs" dxfId="3794" priority="5082" operator="equal">
      <formula>"금"</formula>
    </cfRule>
  </conditionalFormatting>
  <conditionalFormatting sqref="D238">
    <cfRule type="containsText" dxfId="3793" priority="5080" operator="containsText" text="Welcome">
      <formula>NOT(ISERROR(SEARCH("Welcome",D238)))</formula>
    </cfRule>
  </conditionalFormatting>
  <conditionalFormatting sqref="I238">
    <cfRule type="cellIs" dxfId="3792" priority="5075" operator="equal">
      <formula>"금"</formula>
    </cfRule>
  </conditionalFormatting>
  <conditionalFormatting sqref="D238">
    <cfRule type="containsText" dxfId="3791" priority="5074" operator="containsText" text="Welcome">
      <formula>NOT(ISERROR(SEARCH("Welcome",D238)))</formula>
    </cfRule>
  </conditionalFormatting>
  <conditionalFormatting sqref="D238">
    <cfRule type="containsText" dxfId="3790" priority="5072" operator="containsText" text="Welcome">
      <formula>NOT(ISERROR(SEARCH("Welcome",D238)))</formula>
    </cfRule>
    <cfRule type="containsText" dxfId="3789" priority="5073" operator="containsText" text="Welcome">
      <formula>NOT(ISERROR(SEARCH("Welcome",D238)))</formula>
    </cfRule>
  </conditionalFormatting>
  <conditionalFormatting sqref="D238">
    <cfRule type="containsText" dxfId="3788" priority="5070" operator="containsText" text="Welcome">
      <formula>NOT(ISERROR(SEARCH("Welcome",D238)))</formula>
    </cfRule>
    <cfRule type="containsText" dxfId="3787" priority="5071" operator="containsText" text="Welcome">
      <formula>NOT(ISERROR(SEARCH("Welcome",D238)))</formula>
    </cfRule>
  </conditionalFormatting>
  <conditionalFormatting sqref="E239">
    <cfRule type="containsText" dxfId="3786" priority="5064" operator="containsText" text="부킹가능">
      <formula>NOT(ISERROR(SEARCH("부킹가능",E239)))</formula>
    </cfRule>
    <cfRule type="containsText" dxfId="3785" priority="5065" operator="containsText" text="부킹가능">
      <formula>NOT(ISERROR(SEARCH("부킹가능",E239)))</formula>
    </cfRule>
  </conditionalFormatting>
  <conditionalFormatting sqref="D239">
    <cfRule type="containsText" dxfId="3784" priority="5063" operator="containsText" text="Welcome">
      <formula>NOT(ISERROR(SEARCH("Welcome",D239)))</formula>
    </cfRule>
  </conditionalFormatting>
  <conditionalFormatting sqref="I239">
    <cfRule type="cellIs" dxfId="3783" priority="5062" operator="equal">
      <formula>"금"</formula>
    </cfRule>
  </conditionalFormatting>
  <conditionalFormatting sqref="D239">
    <cfRule type="containsText" dxfId="3782" priority="5059" operator="containsText" text="Welcome">
      <formula>NOT(ISERROR(SEARCH("Welcome",D239)))</formula>
    </cfRule>
  </conditionalFormatting>
  <conditionalFormatting sqref="I239">
    <cfRule type="cellIs" dxfId="3781" priority="5054" operator="equal">
      <formula>"금"</formula>
    </cfRule>
  </conditionalFormatting>
  <conditionalFormatting sqref="D239">
    <cfRule type="containsText" dxfId="3780" priority="5053" operator="containsText" text="Welcome">
      <formula>NOT(ISERROR(SEARCH("Welcome",D239)))</formula>
    </cfRule>
  </conditionalFormatting>
  <conditionalFormatting sqref="D239">
    <cfRule type="containsText" dxfId="3779" priority="5051" operator="containsText" text="Welcome">
      <formula>NOT(ISERROR(SEARCH("Welcome",D239)))</formula>
    </cfRule>
    <cfRule type="containsText" dxfId="3778" priority="5052" operator="containsText" text="Welcome">
      <formula>NOT(ISERROR(SEARCH("Welcome",D239)))</formula>
    </cfRule>
  </conditionalFormatting>
  <conditionalFormatting sqref="D239">
    <cfRule type="containsText" dxfId="3777" priority="5049" operator="containsText" text="Welcome">
      <formula>NOT(ISERROR(SEARCH("Welcome",D239)))</formula>
    </cfRule>
    <cfRule type="containsText" dxfId="3776" priority="5050" operator="containsText" text="Welcome">
      <formula>NOT(ISERROR(SEARCH("Welcome",D239)))</formula>
    </cfRule>
  </conditionalFormatting>
  <conditionalFormatting sqref="D240">
    <cfRule type="containsText" dxfId="3775" priority="5045" operator="containsText" text="Welcome">
      <formula>NOT(ISERROR(SEARCH("Welcome",D240)))</formula>
    </cfRule>
  </conditionalFormatting>
  <conditionalFormatting sqref="I240">
    <cfRule type="cellIs" dxfId="3774" priority="5044" operator="equal">
      <formula>"금"</formula>
    </cfRule>
  </conditionalFormatting>
  <conditionalFormatting sqref="D240">
    <cfRule type="containsText" dxfId="3773" priority="5040" operator="containsText" text="Welcome">
      <formula>NOT(ISERROR(SEARCH("Welcome",D240)))</formula>
    </cfRule>
  </conditionalFormatting>
  <conditionalFormatting sqref="I240">
    <cfRule type="cellIs" dxfId="3772" priority="5027" operator="equal">
      <formula>"금"</formula>
    </cfRule>
    <cfRule type="containsText" dxfId="3771" priority="5028" operator="containsText" text="금, 토, 일">
      <formula>NOT(ISERROR(SEARCH("금, 토, 일",I240)))</formula>
    </cfRule>
    <cfRule type="cellIs" dxfId="3770" priority="5030" operator="equal">
      <formula>"부킹가능"</formula>
    </cfRule>
  </conditionalFormatting>
  <conditionalFormatting sqref="E240">
    <cfRule type="containsText" dxfId="3769" priority="5021" operator="containsText" text="부킹가능">
      <formula>NOT(ISERROR(SEARCH("부킹가능",E240)))</formula>
    </cfRule>
    <cfRule type="containsText" dxfId="3768" priority="5029" operator="containsText" text="부킹가능">
      <formula>NOT(ISERROR(SEARCH("부킹가능",E240)))</formula>
    </cfRule>
  </conditionalFormatting>
  <conditionalFormatting sqref="D240">
    <cfRule type="containsText" dxfId="3767" priority="5026" operator="containsText" text="Welcome">
      <formula>NOT(ISERROR(SEARCH("Welcome",D240)))</formula>
    </cfRule>
  </conditionalFormatting>
  <conditionalFormatting sqref="D240">
    <cfRule type="containsText" dxfId="3766" priority="5022" operator="containsText" text="Welcome">
      <formula>NOT(ISERROR(SEARCH("Welcome",D240)))</formula>
    </cfRule>
    <cfRule type="containsText" dxfId="3765" priority="5023" operator="containsText" text="Welcome">
      <formula>NOT(ISERROR(SEARCH("Welcome",D240)))</formula>
    </cfRule>
    <cfRule type="containsText" dxfId="3764" priority="5024" operator="containsText" text="Welcome">
      <formula>NOT(ISERROR(SEARCH("Welcome",D240)))</formula>
    </cfRule>
  </conditionalFormatting>
  <conditionalFormatting sqref="I240">
    <cfRule type="containsText" dxfId="3763" priority="5020" operator="containsText" text="금">
      <formula>NOT(ISERROR(SEARCH("금",I240)))</formula>
    </cfRule>
  </conditionalFormatting>
  <conditionalFormatting sqref="D240">
    <cfRule type="containsText" dxfId="3762" priority="5019" operator="containsText" text="Welcome">
      <formula>NOT(ISERROR(SEARCH("Welcome",D240)))</formula>
    </cfRule>
  </conditionalFormatting>
  <conditionalFormatting sqref="I240">
    <cfRule type="cellIs" dxfId="3761" priority="5016" operator="equal">
      <formula>"금"</formula>
    </cfRule>
  </conditionalFormatting>
  <conditionalFormatting sqref="D240">
    <cfRule type="containsText" dxfId="3760" priority="5014" operator="containsText" text="Welcome">
      <formula>NOT(ISERROR(SEARCH("Welcome",D240)))</formula>
    </cfRule>
  </conditionalFormatting>
  <conditionalFormatting sqref="I240">
    <cfRule type="cellIs" dxfId="3759" priority="5009" operator="equal">
      <formula>"금"</formula>
    </cfRule>
  </conditionalFormatting>
  <conditionalFormatting sqref="D240">
    <cfRule type="containsText" dxfId="3758" priority="5008" operator="containsText" text="Welcome">
      <formula>NOT(ISERROR(SEARCH("Welcome",D240)))</formula>
    </cfRule>
  </conditionalFormatting>
  <conditionalFormatting sqref="D240">
    <cfRule type="containsText" dxfId="3757" priority="5006" operator="containsText" text="Welcome">
      <formula>NOT(ISERROR(SEARCH("Welcome",D240)))</formula>
    </cfRule>
    <cfRule type="containsText" dxfId="3756" priority="5007" operator="containsText" text="Welcome">
      <formula>NOT(ISERROR(SEARCH("Welcome",D240)))</formula>
    </cfRule>
  </conditionalFormatting>
  <conditionalFormatting sqref="D240">
    <cfRule type="containsText" dxfId="3755" priority="5004" operator="containsText" text="Welcome">
      <formula>NOT(ISERROR(SEARCH("Welcome",D240)))</formula>
    </cfRule>
    <cfRule type="containsText" dxfId="3754" priority="5005" operator="containsText" text="Welcome">
      <formula>NOT(ISERROR(SEARCH("Welcome",D240)))</formula>
    </cfRule>
  </conditionalFormatting>
  <conditionalFormatting sqref="D241">
    <cfRule type="containsText" dxfId="3753" priority="5000" operator="containsText" text="Welcome">
      <formula>NOT(ISERROR(SEARCH("Welcome",D241)))</formula>
    </cfRule>
  </conditionalFormatting>
  <conditionalFormatting sqref="I241">
    <cfRule type="cellIs" dxfId="3752" priority="4999" operator="equal">
      <formula>"금"</formula>
    </cfRule>
  </conditionalFormatting>
  <conditionalFormatting sqref="D241">
    <cfRule type="containsText" dxfId="3751" priority="4995" operator="containsText" text="Welcome">
      <formula>NOT(ISERROR(SEARCH("Welcome",D241)))</formula>
    </cfRule>
  </conditionalFormatting>
  <conditionalFormatting sqref="I241">
    <cfRule type="cellIs" dxfId="3750" priority="4982" operator="equal">
      <formula>"금"</formula>
    </cfRule>
    <cfRule type="containsText" dxfId="3749" priority="4983" operator="containsText" text="금, 토, 일">
      <formula>NOT(ISERROR(SEARCH("금, 토, 일",I241)))</formula>
    </cfRule>
    <cfRule type="cellIs" dxfId="3748" priority="4985" operator="equal">
      <formula>"부킹가능"</formula>
    </cfRule>
  </conditionalFormatting>
  <conditionalFormatting sqref="E241">
    <cfRule type="containsText" dxfId="3747" priority="4976" operator="containsText" text="부킹가능">
      <formula>NOT(ISERROR(SEARCH("부킹가능",E241)))</formula>
    </cfRule>
    <cfRule type="containsText" dxfId="3746" priority="4984" operator="containsText" text="부킹가능">
      <formula>NOT(ISERROR(SEARCH("부킹가능",E241)))</formula>
    </cfRule>
  </conditionalFormatting>
  <conditionalFormatting sqref="D241">
    <cfRule type="containsText" dxfId="3745" priority="4981" operator="containsText" text="Welcome">
      <formula>NOT(ISERROR(SEARCH("Welcome",D241)))</formula>
    </cfRule>
  </conditionalFormatting>
  <conditionalFormatting sqref="D241">
    <cfRule type="containsText" dxfId="3744" priority="4977" operator="containsText" text="Welcome">
      <formula>NOT(ISERROR(SEARCH("Welcome",D241)))</formula>
    </cfRule>
    <cfRule type="containsText" dxfId="3743" priority="4978" operator="containsText" text="Welcome">
      <formula>NOT(ISERROR(SEARCH("Welcome",D241)))</formula>
    </cfRule>
    <cfRule type="containsText" dxfId="3742" priority="4979" operator="containsText" text="Welcome">
      <formula>NOT(ISERROR(SEARCH("Welcome",D241)))</formula>
    </cfRule>
  </conditionalFormatting>
  <conditionalFormatting sqref="I241">
    <cfRule type="containsText" dxfId="3741" priority="4975" operator="containsText" text="금">
      <formula>NOT(ISERROR(SEARCH("금",I241)))</formula>
    </cfRule>
  </conditionalFormatting>
  <conditionalFormatting sqref="D241">
    <cfRule type="containsText" dxfId="3740" priority="4974" operator="containsText" text="Welcome">
      <formula>NOT(ISERROR(SEARCH("Welcome",D241)))</formula>
    </cfRule>
  </conditionalFormatting>
  <conditionalFormatting sqref="I241">
    <cfRule type="cellIs" dxfId="3739" priority="4971" operator="equal">
      <formula>"금"</formula>
    </cfRule>
  </conditionalFormatting>
  <conditionalFormatting sqref="D241">
    <cfRule type="containsText" dxfId="3738" priority="4969" operator="containsText" text="Welcome">
      <formula>NOT(ISERROR(SEARCH("Welcome",D241)))</formula>
    </cfRule>
  </conditionalFormatting>
  <conditionalFormatting sqref="I241">
    <cfRule type="cellIs" dxfId="3737" priority="4964" operator="equal">
      <formula>"금"</formula>
    </cfRule>
  </conditionalFormatting>
  <conditionalFormatting sqref="D241">
    <cfRule type="containsText" dxfId="3736" priority="4963" operator="containsText" text="Welcome">
      <formula>NOT(ISERROR(SEARCH("Welcome",D241)))</formula>
    </cfRule>
  </conditionalFormatting>
  <conditionalFormatting sqref="D241">
    <cfRule type="containsText" dxfId="3735" priority="4961" operator="containsText" text="Welcome">
      <formula>NOT(ISERROR(SEARCH("Welcome",D241)))</formula>
    </cfRule>
    <cfRule type="containsText" dxfId="3734" priority="4962" operator="containsText" text="Welcome">
      <formula>NOT(ISERROR(SEARCH("Welcome",D241)))</formula>
    </cfRule>
  </conditionalFormatting>
  <conditionalFormatting sqref="D241">
    <cfRule type="containsText" dxfId="3733" priority="4959" operator="containsText" text="Welcome">
      <formula>NOT(ISERROR(SEARCH("Welcome",D241)))</formula>
    </cfRule>
    <cfRule type="containsText" dxfId="3732" priority="4960" operator="containsText" text="Welcome">
      <formula>NOT(ISERROR(SEARCH("Welcome",D241)))</formula>
    </cfRule>
  </conditionalFormatting>
  <conditionalFormatting sqref="D242">
    <cfRule type="containsText" dxfId="3731" priority="4955" operator="containsText" text="Welcome">
      <formula>NOT(ISERROR(SEARCH("Welcome",D242)))</formula>
    </cfRule>
  </conditionalFormatting>
  <conditionalFormatting sqref="I242">
    <cfRule type="cellIs" dxfId="3730" priority="4954" operator="equal">
      <formula>"금"</formula>
    </cfRule>
  </conditionalFormatting>
  <conditionalFormatting sqref="D242">
    <cfRule type="containsText" dxfId="3729" priority="4950" operator="containsText" text="Welcome">
      <formula>NOT(ISERROR(SEARCH("Welcome",D242)))</formula>
    </cfRule>
  </conditionalFormatting>
  <conditionalFormatting sqref="I242">
    <cfRule type="cellIs" dxfId="3728" priority="4937" operator="equal">
      <formula>"금"</formula>
    </cfRule>
    <cfRule type="containsText" dxfId="3727" priority="4938" operator="containsText" text="금, 토, 일">
      <formula>NOT(ISERROR(SEARCH("금, 토, 일",I242)))</formula>
    </cfRule>
    <cfRule type="cellIs" dxfId="3726" priority="4940" operator="equal">
      <formula>"부킹가능"</formula>
    </cfRule>
  </conditionalFormatting>
  <conditionalFormatting sqref="E242">
    <cfRule type="containsText" dxfId="3725" priority="4931" operator="containsText" text="부킹가능">
      <formula>NOT(ISERROR(SEARCH("부킹가능",E242)))</formula>
    </cfRule>
    <cfRule type="containsText" dxfId="3724" priority="4939" operator="containsText" text="부킹가능">
      <formula>NOT(ISERROR(SEARCH("부킹가능",E242)))</formula>
    </cfRule>
  </conditionalFormatting>
  <conditionalFormatting sqref="D242">
    <cfRule type="containsText" dxfId="3723" priority="4936" operator="containsText" text="Welcome">
      <formula>NOT(ISERROR(SEARCH("Welcome",D242)))</formula>
    </cfRule>
  </conditionalFormatting>
  <conditionalFormatting sqref="D242">
    <cfRule type="containsText" dxfId="3722" priority="4932" operator="containsText" text="Welcome">
      <formula>NOT(ISERROR(SEARCH("Welcome",D242)))</formula>
    </cfRule>
    <cfRule type="containsText" dxfId="3721" priority="4933" operator="containsText" text="Welcome">
      <formula>NOT(ISERROR(SEARCH("Welcome",D242)))</formula>
    </cfRule>
    <cfRule type="containsText" dxfId="3720" priority="4934" operator="containsText" text="Welcome">
      <formula>NOT(ISERROR(SEARCH("Welcome",D242)))</formula>
    </cfRule>
  </conditionalFormatting>
  <conditionalFormatting sqref="I242">
    <cfRule type="containsText" dxfId="3719" priority="4930" operator="containsText" text="금">
      <formula>NOT(ISERROR(SEARCH("금",I242)))</formula>
    </cfRule>
  </conditionalFormatting>
  <conditionalFormatting sqref="D242">
    <cfRule type="containsText" dxfId="3718" priority="4929" operator="containsText" text="Welcome">
      <formula>NOT(ISERROR(SEARCH("Welcome",D242)))</formula>
    </cfRule>
  </conditionalFormatting>
  <conditionalFormatting sqref="I242">
    <cfRule type="cellIs" dxfId="3717" priority="4926" operator="equal">
      <formula>"금"</formula>
    </cfRule>
  </conditionalFormatting>
  <conditionalFormatting sqref="D242">
    <cfRule type="containsText" dxfId="3716" priority="4924" operator="containsText" text="Welcome">
      <formula>NOT(ISERROR(SEARCH("Welcome",D242)))</formula>
    </cfRule>
  </conditionalFormatting>
  <conditionalFormatting sqref="I242">
    <cfRule type="cellIs" dxfId="3715" priority="4919" operator="equal">
      <formula>"금"</formula>
    </cfRule>
  </conditionalFormatting>
  <conditionalFormatting sqref="D242">
    <cfRule type="containsText" dxfId="3714" priority="4918" operator="containsText" text="Welcome">
      <formula>NOT(ISERROR(SEARCH("Welcome",D242)))</formula>
    </cfRule>
  </conditionalFormatting>
  <conditionalFormatting sqref="D242">
    <cfRule type="containsText" dxfId="3713" priority="4916" operator="containsText" text="Welcome">
      <formula>NOT(ISERROR(SEARCH("Welcome",D242)))</formula>
    </cfRule>
    <cfRule type="containsText" dxfId="3712" priority="4917" operator="containsText" text="Welcome">
      <formula>NOT(ISERROR(SEARCH("Welcome",D242)))</formula>
    </cfRule>
  </conditionalFormatting>
  <conditionalFormatting sqref="D242">
    <cfRule type="containsText" dxfId="3711" priority="4914" operator="containsText" text="Welcome">
      <formula>NOT(ISERROR(SEARCH("Welcome",D242)))</formula>
    </cfRule>
    <cfRule type="containsText" dxfId="3710" priority="4915" operator="containsText" text="Welcome">
      <formula>NOT(ISERROR(SEARCH("Welcome",D242)))</formula>
    </cfRule>
  </conditionalFormatting>
  <conditionalFormatting sqref="D243">
    <cfRule type="containsText" dxfId="3709" priority="4910" operator="containsText" text="Welcome">
      <formula>NOT(ISERROR(SEARCH("Welcome",D243)))</formula>
    </cfRule>
  </conditionalFormatting>
  <conditionalFormatting sqref="I243">
    <cfRule type="cellIs" dxfId="3708" priority="4909" operator="equal">
      <formula>"금"</formula>
    </cfRule>
  </conditionalFormatting>
  <conditionalFormatting sqref="D243">
    <cfRule type="containsText" dxfId="3707" priority="4905" operator="containsText" text="Welcome">
      <formula>NOT(ISERROR(SEARCH("Welcome",D243)))</formula>
    </cfRule>
  </conditionalFormatting>
  <conditionalFormatting sqref="I243">
    <cfRule type="cellIs" dxfId="3706" priority="4892" operator="equal">
      <formula>"금"</formula>
    </cfRule>
    <cfRule type="containsText" dxfId="3705" priority="4893" operator="containsText" text="금, 토, 일">
      <formula>NOT(ISERROR(SEARCH("금, 토, 일",I243)))</formula>
    </cfRule>
    <cfRule type="cellIs" dxfId="3704" priority="4895" operator="equal">
      <formula>"부킹가능"</formula>
    </cfRule>
  </conditionalFormatting>
  <conditionalFormatting sqref="E243">
    <cfRule type="containsText" dxfId="3703" priority="4886" operator="containsText" text="부킹가능">
      <formula>NOT(ISERROR(SEARCH("부킹가능",E243)))</formula>
    </cfRule>
    <cfRule type="containsText" dxfId="3702" priority="4894" operator="containsText" text="부킹가능">
      <formula>NOT(ISERROR(SEARCH("부킹가능",E243)))</formula>
    </cfRule>
  </conditionalFormatting>
  <conditionalFormatting sqref="D243">
    <cfRule type="containsText" dxfId="3701" priority="4891" operator="containsText" text="Welcome">
      <formula>NOT(ISERROR(SEARCH("Welcome",D243)))</formula>
    </cfRule>
  </conditionalFormatting>
  <conditionalFormatting sqref="D243">
    <cfRule type="containsText" dxfId="3700" priority="4887" operator="containsText" text="Welcome">
      <formula>NOT(ISERROR(SEARCH("Welcome",D243)))</formula>
    </cfRule>
    <cfRule type="containsText" dxfId="3699" priority="4888" operator="containsText" text="Welcome">
      <formula>NOT(ISERROR(SEARCH("Welcome",D243)))</formula>
    </cfRule>
    <cfRule type="containsText" dxfId="3698" priority="4889" operator="containsText" text="Welcome">
      <formula>NOT(ISERROR(SEARCH("Welcome",D243)))</formula>
    </cfRule>
  </conditionalFormatting>
  <conditionalFormatting sqref="I243">
    <cfRule type="containsText" dxfId="3697" priority="4885" operator="containsText" text="금">
      <formula>NOT(ISERROR(SEARCH("금",I243)))</formula>
    </cfRule>
  </conditionalFormatting>
  <conditionalFormatting sqref="D243">
    <cfRule type="containsText" dxfId="3696" priority="4884" operator="containsText" text="Welcome">
      <formula>NOT(ISERROR(SEARCH("Welcome",D243)))</formula>
    </cfRule>
  </conditionalFormatting>
  <conditionalFormatting sqref="I243">
    <cfRule type="cellIs" dxfId="3695" priority="4881" operator="equal">
      <formula>"금"</formula>
    </cfRule>
  </conditionalFormatting>
  <conditionalFormatting sqref="D243">
    <cfRule type="containsText" dxfId="3694" priority="4879" operator="containsText" text="Welcome">
      <formula>NOT(ISERROR(SEARCH("Welcome",D243)))</formula>
    </cfRule>
  </conditionalFormatting>
  <conditionalFormatting sqref="I243">
    <cfRule type="cellIs" dxfId="3693" priority="4874" operator="equal">
      <formula>"금"</formula>
    </cfRule>
  </conditionalFormatting>
  <conditionalFormatting sqref="D243">
    <cfRule type="containsText" dxfId="3692" priority="4873" operator="containsText" text="Welcome">
      <formula>NOT(ISERROR(SEARCH("Welcome",D243)))</formula>
    </cfRule>
  </conditionalFormatting>
  <conditionalFormatting sqref="D243">
    <cfRule type="containsText" dxfId="3691" priority="4871" operator="containsText" text="Welcome">
      <formula>NOT(ISERROR(SEARCH("Welcome",D243)))</formula>
    </cfRule>
    <cfRule type="containsText" dxfId="3690" priority="4872" operator="containsText" text="Welcome">
      <formula>NOT(ISERROR(SEARCH("Welcome",D243)))</formula>
    </cfRule>
  </conditionalFormatting>
  <conditionalFormatting sqref="D243">
    <cfRule type="containsText" dxfId="3689" priority="4869" operator="containsText" text="Welcome">
      <formula>NOT(ISERROR(SEARCH("Welcome",D243)))</formula>
    </cfRule>
    <cfRule type="containsText" dxfId="3688" priority="4870" operator="containsText" text="Welcome">
      <formula>NOT(ISERROR(SEARCH("Welcome",D243)))</formula>
    </cfRule>
  </conditionalFormatting>
  <conditionalFormatting sqref="D244">
    <cfRule type="containsText" dxfId="3687" priority="4862" operator="containsText" text="Welcome">
      <formula>NOT(ISERROR(SEARCH("Welcome",D244)))</formula>
    </cfRule>
  </conditionalFormatting>
  <conditionalFormatting sqref="I244">
    <cfRule type="cellIs" dxfId="3686" priority="4849" operator="equal">
      <formula>"금"</formula>
    </cfRule>
    <cfRule type="containsText" dxfId="3685" priority="4850" operator="containsText" text="금, 토, 일">
      <formula>NOT(ISERROR(SEARCH("금, 토, 일",I244)))</formula>
    </cfRule>
    <cfRule type="cellIs" dxfId="3684" priority="4852" operator="equal">
      <formula>"부킹가능"</formula>
    </cfRule>
  </conditionalFormatting>
  <conditionalFormatting sqref="E244">
    <cfRule type="containsText" dxfId="3683" priority="4843" operator="containsText" text="부킹가능">
      <formula>NOT(ISERROR(SEARCH("부킹가능",E244)))</formula>
    </cfRule>
    <cfRule type="containsText" dxfId="3682" priority="4851" operator="containsText" text="부킹가능">
      <formula>NOT(ISERROR(SEARCH("부킹가능",E244)))</formula>
    </cfRule>
  </conditionalFormatting>
  <conditionalFormatting sqref="D244">
    <cfRule type="containsText" dxfId="3681" priority="4848" operator="containsText" text="Welcome">
      <formula>NOT(ISERROR(SEARCH("Welcome",D244)))</formula>
    </cfRule>
  </conditionalFormatting>
  <conditionalFormatting sqref="D244">
    <cfRule type="containsText" dxfId="3680" priority="4844" operator="containsText" text="Welcome">
      <formula>NOT(ISERROR(SEARCH("Welcome",D244)))</formula>
    </cfRule>
    <cfRule type="containsText" dxfId="3679" priority="4845" operator="containsText" text="Welcome">
      <formula>NOT(ISERROR(SEARCH("Welcome",D244)))</formula>
    </cfRule>
    <cfRule type="containsText" dxfId="3678" priority="4846" operator="containsText" text="Welcome">
      <formula>NOT(ISERROR(SEARCH("Welcome",D244)))</formula>
    </cfRule>
  </conditionalFormatting>
  <conditionalFormatting sqref="I244">
    <cfRule type="containsText" dxfId="3677" priority="4842" operator="containsText" text="금">
      <formula>NOT(ISERROR(SEARCH("금",I244)))</formula>
    </cfRule>
  </conditionalFormatting>
  <conditionalFormatting sqref="D244">
    <cfRule type="containsText" dxfId="3676" priority="4841" operator="containsText" text="Welcome">
      <formula>NOT(ISERROR(SEARCH("Welcome",D244)))</formula>
    </cfRule>
  </conditionalFormatting>
  <conditionalFormatting sqref="I244">
    <cfRule type="cellIs" dxfId="3675" priority="4838" operator="equal">
      <formula>"금"</formula>
    </cfRule>
  </conditionalFormatting>
  <conditionalFormatting sqref="D244">
    <cfRule type="containsText" dxfId="3674" priority="4836" operator="containsText" text="Welcome">
      <formula>NOT(ISERROR(SEARCH("Welcome",D244)))</formula>
    </cfRule>
  </conditionalFormatting>
  <conditionalFormatting sqref="I244">
    <cfRule type="cellIs" dxfId="3673" priority="4831" operator="equal">
      <formula>"금"</formula>
    </cfRule>
  </conditionalFormatting>
  <conditionalFormatting sqref="D244">
    <cfRule type="containsText" dxfId="3672" priority="4830" operator="containsText" text="Welcome">
      <formula>NOT(ISERROR(SEARCH("Welcome",D244)))</formula>
    </cfRule>
  </conditionalFormatting>
  <conditionalFormatting sqref="D244">
    <cfRule type="containsText" dxfId="3671" priority="4828" operator="containsText" text="Welcome">
      <formula>NOT(ISERROR(SEARCH("Welcome",D244)))</formula>
    </cfRule>
    <cfRule type="containsText" dxfId="3670" priority="4829" operator="containsText" text="Welcome">
      <formula>NOT(ISERROR(SEARCH("Welcome",D244)))</formula>
    </cfRule>
  </conditionalFormatting>
  <conditionalFormatting sqref="D244">
    <cfRule type="containsText" dxfId="3669" priority="4826" operator="containsText" text="Welcome">
      <formula>NOT(ISERROR(SEARCH("Welcome",D244)))</formula>
    </cfRule>
    <cfRule type="containsText" dxfId="3668" priority="4827" operator="containsText" text="Welcome">
      <formula>NOT(ISERROR(SEARCH("Welcome",D244)))</formula>
    </cfRule>
  </conditionalFormatting>
  <conditionalFormatting sqref="D245">
    <cfRule type="containsText" dxfId="3667" priority="4822" operator="containsText" text="Welcome">
      <formula>NOT(ISERROR(SEARCH("Welcome",D245)))</formula>
    </cfRule>
  </conditionalFormatting>
  <conditionalFormatting sqref="I245">
    <cfRule type="cellIs" dxfId="3666" priority="4821" operator="equal">
      <formula>"금"</formula>
    </cfRule>
  </conditionalFormatting>
  <conditionalFormatting sqref="D245">
    <cfRule type="containsText" dxfId="3665" priority="4817" operator="containsText" text="Welcome">
      <formula>NOT(ISERROR(SEARCH("Welcome",D245)))</formula>
    </cfRule>
  </conditionalFormatting>
  <conditionalFormatting sqref="I245">
    <cfRule type="cellIs" dxfId="3664" priority="4804" operator="equal">
      <formula>"금"</formula>
    </cfRule>
    <cfRule type="containsText" dxfId="3663" priority="4805" operator="containsText" text="금, 토, 일">
      <formula>NOT(ISERROR(SEARCH("금, 토, 일",I245)))</formula>
    </cfRule>
    <cfRule type="cellIs" dxfId="3662" priority="4807" operator="equal">
      <formula>"부킹가능"</formula>
    </cfRule>
  </conditionalFormatting>
  <conditionalFormatting sqref="E245">
    <cfRule type="containsText" dxfId="3661" priority="4798" operator="containsText" text="부킹가능">
      <formula>NOT(ISERROR(SEARCH("부킹가능",E245)))</formula>
    </cfRule>
    <cfRule type="containsText" dxfId="3660" priority="4806" operator="containsText" text="부킹가능">
      <formula>NOT(ISERROR(SEARCH("부킹가능",E245)))</formula>
    </cfRule>
  </conditionalFormatting>
  <conditionalFormatting sqref="D245">
    <cfRule type="containsText" dxfId="3659" priority="4803" operator="containsText" text="Welcome">
      <formula>NOT(ISERROR(SEARCH("Welcome",D245)))</formula>
    </cfRule>
  </conditionalFormatting>
  <conditionalFormatting sqref="D245">
    <cfRule type="containsText" dxfId="3658" priority="4799" operator="containsText" text="Welcome">
      <formula>NOT(ISERROR(SEARCH("Welcome",D245)))</formula>
    </cfRule>
    <cfRule type="containsText" dxfId="3657" priority="4800" operator="containsText" text="Welcome">
      <formula>NOT(ISERROR(SEARCH("Welcome",D245)))</formula>
    </cfRule>
    <cfRule type="containsText" dxfId="3656" priority="4801" operator="containsText" text="Welcome">
      <formula>NOT(ISERROR(SEARCH("Welcome",D245)))</formula>
    </cfRule>
  </conditionalFormatting>
  <conditionalFormatting sqref="I245">
    <cfRule type="containsText" dxfId="3655" priority="4797" operator="containsText" text="금">
      <formula>NOT(ISERROR(SEARCH("금",I245)))</formula>
    </cfRule>
  </conditionalFormatting>
  <conditionalFormatting sqref="D245">
    <cfRule type="containsText" dxfId="3654" priority="4796" operator="containsText" text="Welcome">
      <formula>NOT(ISERROR(SEARCH("Welcome",D245)))</formula>
    </cfRule>
  </conditionalFormatting>
  <conditionalFormatting sqref="I245">
    <cfRule type="cellIs" dxfId="3653" priority="4793" operator="equal">
      <formula>"금"</formula>
    </cfRule>
  </conditionalFormatting>
  <conditionalFormatting sqref="D245">
    <cfRule type="containsText" dxfId="3652" priority="4791" operator="containsText" text="Welcome">
      <formula>NOT(ISERROR(SEARCH("Welcome",D245)))</formula>
    </cfRule>
  </conditionalFormatting>
  <conditionalFormatting sqref="I245">
    <cfRule type="cellIs" dxfId="3651" priority="4786" operator="equal">
      <formula>"금"</formula>
    </cfRule>
  </conditionalFormatting>
  <conditionalFormatting sqref="D245">
    <cfRule type="containsText" dxfId="3650" priority="4785" operator="containsText" text="Welcome">
      <formula>NOT(ISERROR(SEARCH("Welcome",D245)))</formula>
    </cfRule>
  </conditionalFormatting>
  <conditionalFormatting sqref="D245">
    <cfRule type="containsText" dxfId="3649" priority="4783" operator="containsText" text="Welcome">
      <formula>NOT(ISERROR(SEARCH("Welcome",D245)))</formula>
    </cfRule>
    <cfRule type="containsText" dxfId="3648" priority="4784" operator="containsText" text="Welcome">
      <formula>NOT(ISERROR(SEARCH("Welcome",D245)))</formula>
    </cfRule>
  </conditionalFormatting>
  <conditionalFormatting sqref="D245">
    <cfRule type="containsText" dxfId="3647" priority="4781" operator="containsText" text="Welcome">
      <formula>NOT(ISERROR(SEARCH("Welcome",D245)))</formula>
    </cfRule>
    <cfRule type="containsText" dxfId="3646" priority="4782" operator="containsText" text="Welcome">
      <formula>NOT(ISERROR(SEARCH("Welcome",D245)))</formula>
    </cfRule>
  </conditionalFormatting>
  <conditionalFormatting sqref="E246">
    <cfRule type="containsText" dxfId="3645" priority="4760" operator="containsText" text="부킹가능">
      <formula>NOT(ISERROR(SEARCH("부킹가능",E246)))</formula>
    </cfRule>
    <cfRule type="containsText" dxfId="3644" priority="4761" operator="containsText" text="부킹가능">
      <formula>NOT(ISERROR(SEARCH("부킹가능",E246)))</formula>
    </cfRule>
  </conditionalFormatting>
  <conditionalFormatting sqref="E247">
    <cfRule type="containsText" dxfId="3643" priority="4755" operator="containsText" text="부킹가능">
      <formula>NOT(ISERROR(SEARCH("부킹가능",E247)))</formula>
    </cfRule>
    <cfRule type="containsText" dxfId="3642" priority="4756" operator="containsText" text="부킹가능">
      <formula>NOT(ISERROR(SEARCH("부킹가능",E247)))</formula>
    </cfRule>
  </conditionalFormatting>
  <conditionalFormatting sqref="E248">
    <cfRule type="containsText" dxfId="3641" priority="4750" operator="containsText" text="부킹가능">
      <formula>NOT(ISERROR(SEARCH("부킹가능",E248)))</formula>
    </cfRule>
    <cfRule type="containsText" dxfId="3640" priority="4751" operator="containsText" text="부킹가능">
      <formula>NOT(ISERROR(SEARCH("부킹가능",E248)))</formula>
    </cfRule>
  </conditionalFormatting>
  <conditionalFormatting sqref="E249">
    <cfRule type="containsText" dxfId="3639" priority="4745" operator="containsText" text="부킹가능">
      <formula>NOT(ISERROR(SEARCH("부킹가능",E249)))</formula>
    </cfRule>
    <cfRule type="containsText" dxfId="3638" priority="4746" operator="containsText" text="부킹가능">
      <formula>NOT(ISERROR(SEARCH("부킹가능",E249)))</formula>
    </cfRule>
  </conditionalFormatting>
  <conditionalFormatting sqref="E250">
    <cfRule type="containsText" dxfId="3637" priority="4740" operator="containsText" text="부킹가능">
      <formula>NOT(ISERROR(SEARCH("부킹가능",E250)))</formula>
    </cfRule>
    <cfRule type="containsText" dxfId="3636" priority="4741" operator="containsText" text="부킹가능">
      <formula>NOT(ISERROR(SEARCH("부킹가능",E250)))</formula>
    </cfRule>
  </conditionalFormatting>
  <conditionalFormatting sqref="E251">
    <cfRule type="containsText" dxfId="3635" priority="4735" operator="containsText" text="부킹가능">
      <formula>NOT(ISERROR(SEARCH("부킹가능",E251)))</formula>
    </cfRule>
    <cfRule type="containsText" dxfId="3634" priority="4736" operator="containsText" text="부킹가능">
      <formula>NOT(ISERROR(SEARCH("부킹가능",E251)))</formula>
    </cfRule>
  </conditionalFormatting>
  <conditionalFormatting sqref="E252">
    <cfRule type="containsText" dxfId="3633" priority="4730" operator="containsText" text="부킹가능">
      <formula>NOT(ISERROR(SEARCH("부킹가능",E252)))</formula>
    </cfRule>
    <cfRule type="containsText" dxfId="3632" priority="4731" operator="containsText" text="부킹가능">
      <formula>NOT(ISERROR(SEARCH("부킹가능",E252)))</formula>
    </cfRule>
  </conditionalFormatting>
  <conditionalFormatting sqref="E253">
    <cfRule type="containsText" dxfId="3631" priority="4722" operator="containsText" text="부킹가능">
      <formula>NOT(ISERROR(SEARCH("부킹가능",E253)))</formula>
    </cfRule>
    <cfRule type="containsText" dxfId="3630" priority="4723" operator="containsText" text="부킹가능">
      <formula>NOT(ISERROR(SEARCH("부킹가능",E253)))</formula>
    </cfRule>
  </conditionalFormatting>
  <conditionalFormatting sqref="E254">
    <cfRule type="containsText" dxfId="3629" priority="4720" operator="containsText" text="부킹가능">
      <formula>NOT(ISERROR(SEARCH("부킹가능",E254)))</formula>
    </cfRule>
    <cfRule type="containsText" dxfId="3628" priority="4721" operator="containsText" text="부킹가능">
      <formula>NOT(ISERROR(SEARCH("부킹가능",E254)))</formula>
    </cfRule>
  </conditionalFormatting>
  <conditionalFormatting sqref="E255">
    <cfRule type="containsText" dxfId="3627" priority="4715" operator="containsText" text="부킹가능">
      <formula>NOT(ISERROR(SEARCH("부킹가능",E255)))</formula>
    </cfRule>
    <cfRule type="containsText" dxfId="3626" priority="4716" operator="containsText" text="부킹가능">
      <formula>NOT(ISERROR(SEARCH("부킹가능",E255)))</formula>
    </cfRule>
  </conditionalFormatting>
  <conditionalFormatting sqref="E256">
    <cfRule type="containsText" dxfId="3625" priority="4710" operator="containsText" text="부킹가능">
      <formula>NOT(ISERROR(SEARCH("부킹가능",E256)))</formula>
    </cfRule>
    <cfRule type="containsText" dxfId="3624" priority="4711" operator="containsText" text="부킹가능">
      <formula>NOT(ISERROR(SEARCH("부킹가능",E256)))</formula>
    </cfRule>
  </conditionalFormatting>
  <conditionalFormatting sqref="E257">
    <cfRule type="containsText" dxfId="3623" priority="4705" operator="containsText" text="부킹가능">
      <formula>NOT(ISERROR(SEARCH("부킹가능",E257)))</formula>
    </cfRule>
    <cfRule type="containsText" dxfId="3622" priority="4706" operator="containsText" text="부킹가능">
      <formula>NOT(ISERROR(SEARCH("부킹가능",E257)))</formula>
    </cfRule>
  </conditionalFormatting>
  <conditionalFormatting sqref="E258">
    <cfRule type="containsText" dxfId="3621" priority="4697" operator="containsText" text="부킹가능">
      <formula>NOT(ISERROR(SEARCH("부킹가능",E258)))</formula>
    </cfRule>
    <cfRule type="containsText" dxfId="3620" priority="4698" operator="containsText" text="부킹가능">
      <formula>NOT(ISERROR(SEARCH("부킹가능",E258)))</formula>
    </cfRule>
  </conditionalFormatting>
  <conditionalFormatting sqref="E259">
    <cfRule type="containsText" dxfId="3619" priority="4695" operator="containsText" text="부킹가능">
      <formula>NOT(ISERROR(SEARCH("부킹가능",E259)))</formula>
    </cfRule>
    <cfRule type="containsText" dxfId="3618" priority="4696" operator="containsText" text="부킹가능">
      <formula>NOT(ISERROR(SEARCH("부킹가능",E259)))</formula>
    </cfRule>
  </conditionalFormatting>
  <conditionalFormatting sqref="E260">
    <cfRule type="containsText" dxfId="3617" priority="4687" operator="containsText" text="부킹가능">
      <formula>NOT(ISERROR(SEARCH("부킹가능",E260)))</formula>
    </cfRule>
    <cfRule type="containsText" dxfId="3616" priority="4688" operator="containsText" text="부킹가능">
      <formula>NOT(ISERROR(SEARCH("부킹가능",E260)))</formula>
    </cfRule>
  </conditionalFormatting>
  <conditionalFormatting sqref="E261">
    <cfRule type="containsText" dxfId="3615" priority="4685" operator="containsText" text="부킹가능">
      <formula>NOT(ISERROR(SEARCH("부킹가능",E261)))</formula>
    </cfRule>
    <cfRule type="containsText" dxfId="3614" priority="4686" operator="containsText" text="부킹가능">
      <formula>NOT(ISERROR(SEARCH("부킹가능",E261)))</formula>
    </cfRule>
  </conditionalFormatting>
  <conditionalFormatting sqref="E262">
    <cfRule type="containsText" dxfId="3613" priority="4680" operator="containsText" text="부킹가능">
      <formula>NOT(ISERROR(SEARCH("부킹가능",E262)))</formula>
    </cfRule>
    <cfRule type="containsText" dxfId="3612" priority="4681" operator="containsText" text="부킹가능">
      <formula>NOT(ISERROR(SEARCH("부킹가능",E262)))</formula>
    </cfRule>
  </conditionalFormatting>
  <conditionalFormatting sqref="E263">
    <cfRule type="containsText" dxfId="3611" priority="4675" operator="containsText" text="부킹가능">
      <formula>NOT(ISERROR(SEARCH("부킹가능",E263)))</formula>
    </cfRule>
    <cfRule type="containsText" dxfId="3610" priority="4676" operator="containsText" text="부킹가능">
      <formula>NOT(ISERROR(SEARCH("부킹가능",E263)))</formula>
    </cfRule>
  </conditionalFormatting>
  <conditionalFormatting sqref="E264">
    <cfRule type="containsText" dxfId="3609" priority="4670" operator="containsText" text="부킹가능">
      <formula>NOT(ISERROR(SEARCH("부킹가능",E264)))</formula>
    </cfRule>
    <cfRule type="containsText" dxfId="3608" priority="4671" operator="containsText" text="부킹가능">
      <formula>NOT(ISERROR(SEARCH("부킹가능",E264)))</formula>
    </cfRule>
  </conditionalFormatting>
  <conditionalFormatting sqref="E265">
    <cfRule type="containsText" dxfId="3607" priority="4665" operator="containsText" text="부킹가능">
      <formula>NOT(ISERROR(SEARCH("부킹가능",E265)))</formula>
    </cfRule>
    <cfRule type="containsText" dxfId="3606" priority="4666" operator="containsText" text="부킹가능">
      <formula>NOT(ISERROR(SEARCH("부킹가능",E265)))</formula>
    </cfRule>
  </conditionalFormatting>
  <conditionalFormatting sqref="E266">
    <cfRule type="containsText" dxfId="3605" priority="4660" operator="containsText" text="부킹가능">
      <formula>NOT(ISERROR(SEARCH("부킹가능",E266)))</formula>
    </cfRule>
    <cfRule type="containsText" dxfId="3604" priority="4661" operator="containsText" text="부킹가능">
      <formula>NOT(ISERROR(SEARCH("부킹가능",E266)))</formula>
    </cfRule>
  </conditionalFormatting>
  <conditionalFormatting sqref="E267">
    <cfRule type="containsText" dxfId="3603" priority="4655" operator="containsText" text="부킹가능">
      <formula>NOT(ISERROR(SEARCH("부킹가능",E267)))</formula>
    </cfRule>
    <cfRule type="containsText" dxfId="3602" priority="4656" operator="containsText" text="부킹가능">
      <formula>NOT(ISERROR(SEARCH("부킹가능",E267)))</formula>
    </cfRule>
  </conditionalFormatting>
  <conditionalFormatting sqref="Y267">
    <cfRule type="duplicateValues" dxfId="3601" priority="4648"/>
  </conditionalFormatting>
  <conditionalFormatting sqref="Y267">
    <cfRule type="duplicateValues" dxfId="3600" priority="4649"/>
  </conditionalFormatting>
  <conditionalFormatting sqref="Y267">
    <cfRule type="duplicateValues" dxfId="3599" priority="4650"/>
  </conditionalFormatting>
  <conditionalFormatting sqref="Y267">
    <cfRule type="duplicateValues" dxfId="3598" priority="4651"/>
  </conditionalFormatting>
  <conditionalFormatting sqref="E268:E269">
    <cfRule type="containsText" dxfId="3597" priority="4646" operator="containsText" text="부킹가능">
      <formula>NOT(ISERROR(SEARCH("부킹가능",E268)))</formula>
    </cfRule>
    <cfRule type="containsText" dxfId="3596" priority="4647" operator="containsText" text="부킹가능">
      <formula>NOT(ISERROR(SEARCH("부킹가능",E268)))</formula>
    </cfRule>
  </conditionalFormatting>
  <conditionalFormatting sqref="E270">
    <cfRule type="containsText" dxfId="3595" priority="4638" operator="containsText" text="부킹가능">
      <formula>NOT(ISERROR(SEARCH("부킹가능",E270)))</formula>
    </cfRule>
    <cfRule type="containsText" dxfId="3594" priority="4639" operator="containsText" text="부킹가능">
      <formula>NOT(ISERROR(SEARCH("부킹가능",E270)))</formula>
    </cfRule>
  </conditionalFormatting>
  <conditionalFormatting sqref="E271">
    <cfRule type="containsText" dxfId="3593" priority="4624" operator="containsText" text="부킹가능">
      <formula>NOT(ISERROR(SEARCH("부킹가능",E271)))</formula>
    </cfRule>
    <cfRule type="containsText" dxfId="3592" priority="4625" operator="containsText" text="부킹가능">
      <formula>NOT(ISERROR(SEARCH("부킹가능",E271)))</formula>
    </cfRule>
  </conditionalFormatting>
  <conditionalFormatting sqref="I272">
    <cfRule type="cellIs" dxfId="3591" priority="4621" operator="equal">
      <formula>"금"</formula>
    </cfRule>
  </conditionalFormatting>
  <conditionalFormatting sqref="E272">
    <cfRule type="containsText" dxfId="3590" priority="4614" operator="containsText" text="부킹가능">
      <formula>NOT(ISERROR(SEARCH("부킹가능",E272)))</formula>
    </cfRule>
    <cfRule type="containsText" dxfId="3589" priority="4615" operator="containsText" text="부킹가능">
      <formula>NOT(ISERROR(SEARCH("부킹가능",E272)))</formula>
    </cfRule>
  </conditionalFormatting>
  <conditionalFormatting sqref="E273">
    <cfRule type="containsText" dxfId="3588" priority="4609" operator="containsText" text="부킹가능">
      <formula>NOT(ISERROR(SEARCH("부킹가능",E273)))</formula>
    </cfRule>
    <cfRule type="containsText" dxfId="3587" priority="4610" operator="containsText" text="부킹가능">
      <formula>NOT(ISERROR(SEARCH("부킹가능",E273)))</formula>
    </cfRule>
  </conditionalFormatting>
  <conditionalFormatting sqref="E274">
    <cfRule type="containsText" dxfId="3586" priority="4604" operator="containsText" text="부킹가능">
      <formula>NOT(ISERROR(SEARCH("부킹가능",E274)))</formula>
    </cfRule>
    <cfRule type="containsText" dxfId="3585" priority="4605" operator="containsText" text="부킹가능">
      <formula>NOT(ISERROR(SEARCH("부킹가능",E274)))</formula>
    </cfRule>
  </conditionalFormatting>
  <conditionalFormatting sqref="E275">
    <cfRule type="containsText" dxfId="3584" priority="4596" operator="containsText" text="부킹가능">
      <formula>NOT(ISERROR(SEARCH("부킹가능",E275)))</formula>
    </cfRule>
    <cfRule type="containsText" dxfId="3583" priority="4597" operator="containsText" text="부킹가능">
      <formula>NOT(ISERROR(SEARCH("부킹가능",E275)))</formula>
    </cfRule>
  </conditionalFormatting>
  <conditionalFormatting sqref="E276">
    <cfRule type="containsText" dxfId="3582" priority="4591" operator="containsText" text="부킹가능">
      <formula>NOT(ISERROR(SEARCH("부킹가능",E276)))</formula>
    </cfRule>
    <cfRule type="containsText" dxfId="3581" priority="4592" operator="containsText" text="부킹가능">
      <formula>NOT(ISERROR(SEARCH("부킹가능",E276)))</formula>
    </cfRule>
  </conditionalFormatting>
  <conditionalFormatting sqref="E277">
    <cfRule type="containsText" dxfId="3580" priority="4586" operator="containsText" text="부킹가능">
      <formula>NOT(ISERROR(SEARCH("부킹가능",E277)))</formula>
    </cfRule>
    <cfRule type="containsText" dxfId="3579" priority="4587" operator="containsText" text="부킹가능">
      <formula>NOT(ISERROR(SEARCH("부킹가능",E277)))</formula>
    </cfRule>
  </conditionalFormatting>
  <conditionalFormatting sqref="E278">
    <cfRule type="containsText" dxfId="3578" priority="4581" operator="containsText" text="부킹가능">
      <formula>NOT(ISERROR(SEARCH("부킹가능",E278)))</formula>
    </cfRule>
    <cfRule type="containsText" dxfId="3577" priority="4582" operator="containsText" text="부킹가능">
      <formula>NOT(ISERROR(SEARCH("부킹가능",E278)))</formula>
    </cfRule>
  </conditionalFormatting>
  <conditionalFormatting sqref="E279">
    <cfRule type="containsText" dxfId="3576" priority="4576" operator="containsText" text="부킹가능">
      <formula>NOT(ISERROR(SEARCH("부킹가능",E279)))</formula>
    </cfRule>
    <cfRule type="containsText" dxfId="3575" priority="4577" operator="containsText" text="부킹가능">
      <formula>NOT(ISERROR(SEARCH("부킹가능",E279)))</formula>
    </cfRule>
  </conditionalFormatting>
  <conditionalFormatting sqref="Y279">
    <cfRule type="duplicateValues" dxfId="3574" priority="4569"/>
  </conditionalFormatting>
  <conditionalFormatting sqref="Y279">
    <cfRule type="duplicateValues" dxfId="3573" priority="4570"/>
  </conditionalFormatting>
  <conditionalFormatting sqref="Y279">
    <cfRule type="duplicateValues" dxfId="3572" priority="4571"/>
  </conditionalFormatting>
  <conditionalFormatting sqref="Y279">
    <cfRule type="duplicateValues" dxfId="3571" priority="4572"/>
  </conditionalFormatting>
  <conditionalFormatting sqref="E280">
    <cfRule type="containsText" dxfId="3570" priority="4567" operator="containsText" text="부킹가능">
      <formula>NOT(ISERROR(SEARCH("부킹가능",E280)))</formula>
    </cfRule>
    <cfRule type="containsText" dxfId="3569" priority="4568" operator="containsText" text="부킹가능">
      <formula>NOT(ISERROR(SEARCH("부킹가능",E280)))</formula>
    </cfRule>
  </conditionalFormatting>
  <conditionalFormatting sqref="D238:D280">
    <cfRule type="containsText" dxfId="3568" priority="4563" operator="containsText" text="Welcome">
      <formula>NOT(ISERROR(SEARCH("Welcome",D238)))</formula>
    </cfRule>
  </conditionalFormatting>
  <conditionalFormatting sqref="E281:E290">
    <cfRule type="containsText" dxfId="3567" priority="4558" operator="containsText" text="부킹가능">
      <formula>NOT(ISERROR(SEARCH("부킹가능",E281)))</formula>
    </cfRule>
    <cfRule type="containsText" dxfId="3566" priority="4559" operator="containsText" text="부킹가능">
      <formula>NOT(ISERROR(SEARCH("부킹가능",E281)))</formula>
    </cfRule>
  </conditionalFormatting>
  <conditionalFormatting sqref="D281">
    <cfRule type="containsText" dxfId="3565" priority="4557" operator="containsText" text="Welcome">
      <formula>NOT(ISERROR(SEARCH("Welcome",D281)))</formula>
    </cfRule>
  </conditionalFormatting>
  <conditionalFormatting sqref="AB341:XFD341 B341 D341 L341:M341 X341:Y341 G341:J341">
    <cfRule type="duplicateValues" dxfId="3564" priority="4556"/>
  </conditionalFormatting>
  <conditionalFormatting sqref="AB341:XFD341 B341 D341 L341:M341 X341:Y341 G341:J341">
    <cfRule type="duplicateValues" dxfId="3563" priority="4554"/>
    <cfRule type="duplicateValues" dxfId="3562" priority="4555"/>
  </conditionalFormatting>
  <conditionalFormatting sqref="B341">
    <cfRule type="duplicateValues" dxfId="3561" priority="4553"/>
  </conditionalFormatting>
  <conditionalFormatting sqref="B341">
    <cfRule type="duplicateValues" dxfId="3560" priority="4552"/>
  </conditionalFormatting>
  <conditionalFormatting sqref="B341">
    <cfRule type="duplicateValues" dxfId="3559" priority="4551"/>
  </conditionalFormatting>
  <conditionalFormatting sqref="B341">
    <cfRule type="duplicateValues" dxfId="3558" priority="4550"/>
  </conditionalFormatting>
  <conditionalFormatting sqref="B341">
    <cfRule type="duplicateValues" dxfId="3557" priority="4549"/>
  </conditionalFormatting>
  <conditionalFormatting sqref="B341">
    <cfRule type="duplicateValues" dxfId="3556" priority="4548"/>
  </conditionalFormatting>
  <conditionalFormatting sqref="B341">
    <cfRule type="duplicateValues" dxfId="3555" priority="4547"/>
  </conditionalFormatting>
  <conditionalFormatting sqref="B341">
    <cfRule type="duplicateValues" dxfId="3554" priority="4546"/>
  </conditionalFormatting>
  <conditionalFormatting sqref="B341">
    <cfRule type="duplicateValues" dxfId="3553" priority="4544"/>
    <cfRule type="duplicateValues" dxfId="3552" priority="4545"/>
  </conditionalFormatting>
  <conditionalFormatting sqref="B341">
    <cfRule type="duplicateValues" dxfId="3551" priority="4543"/>
  </conditionalFormatting>
  <conditionalFormatting sqref="B341">
    <cfRule type="duplicateValues" dxfId="3550" priority="4542"/>
  </conditionalFormatting>
  <conditionalFormatting sqref="B341">
    <cfRule type="duplicateValues" dxfId="3549" priority="4541"/>
  </conditionalFormatting>
  <conditionalFormatting sqref="B341">
    <cfRule type="duplicateValues" dxfId="3548" priority="4540"/>
  </conditionalFormatting>
  <conditionalFormatting sqref="B341">
    <cfRule type="duplicateValues" dxfId="3547" priority="4539"/>
  </conditionalFormatting>
  <conditionalFormatting sqref="B341">
    <cfRule type="duplicateValues" dxfId="3546" priority="4538"/>
  </conditionalFormatting>
  <conditionalFormatting sqref="B341">
    <cfRule type="duplicateValues" dxfId="3545" priority="4537"/>
  </conditionalFormatting>
  <conditionalFormatting sqref="B341">
    <cfRule type="duplicateValues" dxfId="3544" priority="4535"/>
    <cfRule type="duplicateValues" dxfId="3543" priority="4536"/>
  </conditionalFormatting>
  <conditionalFormatting sqref="E291">
    <cfRule type="containsText" dxfId="3542" priority="4530" operator="containsText" text="부킹가능">
      <formula>NOT(ISERROR(SEARCH("부킹가능",E291)))</formula>
    </cfRule>
    <cfRule type="containsText" dxfId="3541" priority="4531" operator="containsText" text="부킹가능">
      <formula>NOT(ISERROR(SEARCH("부킹가능",E291)))</formula>
    </cfRule>
  </conditionalFormatting>
  <conditionalFormatting sqref="E292">
    <cfRule type="containsText" dxfId="3540" priority="4528" operator="containsText" text="부킹가능">
      <formula>NOT(ISERROR(SEARCH("부킹가능",E292)))</formula>
    </cfRule>
    <cfRule type="containsText" dxfId="3539" priority="4529" operator="containsText" text="부킹가능">
      <formula>NOT(ISERROR(SEARCH("부킹가능",E292)))</formula>
    </cfRule>
  </conditionalFormatting>
  <conditionalFormatting sqref="E293">
    <cfRule type="containsText" dxfId="3538" priority="4526" operator="containsText" text="부킹가능">
      <formula>NOT(ISERROR(SEARCH("부킹가능",E293)))</formula>
    </cfRule>
    <cfRule type="containsText" dxfId="3537" priority="4527" operator="containsText" text="부킹가능">
      <formula>NOT(ISERROR(SEARCH("부킹가능",E293)))</formula>
    </cfRule>
  </conditionalFormatting>
  <conditionalFormatting sqref="E294">
    <cfRule type="containsText" dxfId="3536" priority="4524" operator="containsText" text="부킹가능">
      <formula>NOT(ISERROR(SEARCH("부킹가능",E294)))</formula>
    </cfRule>
    <cfRule type="containsText" dxfId="3535" priority="4525" operator="containsText" text="부킹가능">
      <formula>NOT(ISERROR(SEARCH("부킹가능",E294)))</formula>
    </cfRule>
  </conditionalFormatting>
  <conditionalFormatting sqref="E295">
    <cfRule type="containsText" dxfId="3534" priority="4522" operator="containsText" text="부킹가능">
      <formula>NOT(ISERROR(SEARCH("부킹가능",E295)))</formula>
    </cfRule>
    <cfRule type="containsText" dxfId="3533" priority="4523" operator="containsText" text="부킹가능">
      <formula>NOT(ISERROR(SEARCH("부킹가능",E295)))</formula>
    </cfRule>
  </conditionalFormatting>
  <conditionalFormatting sqref="E296">
    <cfRule type="containsText" dxfId="3532" priority="4520" operator="containsText" text="부킹가능">
      <formula>NOT(ISERROR(SEARCH("부킹가능",E296)))</formula>
    </cfRule>
    <cfRule type="containsText" dxfId="3531" priority="4521" operator="containsText" text="부킹가능">
      <formula>NOT(ISERROR(SEARCH("부킹가능",E296)))</formula>
    </cfRule>
  </conditionalFormatting>
  <conditionalFormatting sqref="E297">
    <cfRule type="containsText" dxfId="3530" priority="4518" operator="containsText" text="부킹가능">
      <formula>NOT(ISERROR(SEARCH("부킹가능",E297)))</formula>
    </cfRule>
    <cfRule type="containsText" dxfId="3529" priority="4519" operator="containsText" text="부킹가능">
      <formula>NOT(ISERROR(SEARCH("부킹가능",E297)))</formula>
    </cfRule>
  </conditionalFormatting>
  <conditionalFormatting sqref="E298">
    <cfRule type="containsText" dxfId="3528" priority="4516" operator="containsText" text="부킹가능">
      <formula>NOT(ISERROR(SEARCH("부킹가능",E298)))</formula>
    </cfRule>
    <cfRule type="containsText" dxfId="3527" priority="4517" operator="containsText" text="부킹가능">
      <formula>NOT(ISERROR(SEARCH("부킹가능",E298)))</formula>
    </cfRule>
  </conditionalFormatting>
  <conditionalFormatting sqref="E299">
    <cfRule type="containsText" dxfId="3526" priority="4514" operator="containsText" text="부킹가능">
      <formula>NOT(ISERROR(SEARCH("부킹가능",E299)))</formula>
    </cfRule>
    <cfRule type="containsText" dxfId="3525" priority="4515" operator="containsText" text="부킹가능">
      <formula>NOT(ISERROR(SEARCH("부킹가능",E299)))</formula>
    </cfRule>
  </conditionalFormatting>
  <conditionalFormatting sqref="E300">
    <cfRule type="containsText" dxfId="3524" priority="4512" operator="containsText" text="부킹가능">
      <formula>NOT(ISERROR(SEARCH("부킹가능",E300)))</formula>
    </cfRule>
    <cfRule type="containsText" dxfId="3523" priority="4513" operator="containsText" text="부킹가능">
      <formula>NOT(ISERROR(SEARCH("부킹가능",E300)))</formula>
    </cfRule>
  </conditionalFormatting>
  <conditionalFormatting sqref="E301">
    <cfRule type="containsText" dxfId="3522" priority="4510" operator="containsText" text="부킹가능">
      <formula>NOT(ISERROR(SEARCH("부킹가능",E301)))</formula>
    </cfRule>
    <cfRule type="containsText" dxfId="3521" priority="4511" operator="containsText" text="부킹가능">
      <formula>NOT(ISERROR(SEARCH("부킹가능",E301)))</formula>
    </cfRule>
  </conditionalFormatting>
  <conditionalFormatting sqref="E302">
    <cfRule type="containsText" dxfId="3520" priority="4508" operator="containsText" text="부킹가능">
      <formula>NOT(ISERROR(SEARCH("부킹가능",E302)))</formula>
    </cfRule>
    <cfRule type="containsText" dxfId="3519" priority="4509" operator="containsText" text="부킹가능">
      <formula>NOT(ISERROR(SEARCH("부킹가능",E302)))</formula>
    </cfRule>
  </conditionalFormatting>
  <conditionalFormatting sqref="E303">
    <cfRule type="containsText" dxfId="3518" priority="4506" operator="containsText" text="부킹가능">
      <formula>NOT(ISERROR(SEARCH("부킹가능",E303)))</formula>
    </cfRule>
    <cfRule type="containsText" dxfId="3517" priority="4507" operator="containsText" text="부킹가능">
      <formula>NOT(ISERROR(SEARCH("부킹가능",E303)))</formula>
    </cfRule>
  </conditionalFormatting>
  <conditionalFormatting sqref="E304">
    <cfRule type="containsText" dxfId="3516" priority="4504" operator="containsText" text="부킹가능">
      <formula>NOT(ISERROR(SEARCH("부킹가능",E304)))</formula>
    </cfRule>
    <cfRule type="containsText" dxfId="3515" priority="4505" operator="containsText" text="부킹가능">
      <formula>NOT(ISERROR(SEARCH("부킹가능",E304)))</formula>
    </cfRule>
  </conditionalFormatting>
  <conditionalFormatting sqref="E305">
    <cfRule type="containsText" dxfId="3514" priority="4502" operator="containsText" text="부킹가능">
      <formula>NOT(ISERROR(SEARCH("부킹가능",E305)))</formula>
    </cfRule>
    <cfRule type="containsText" dxfId="3513" priority="4503" operator="containsText" text="부킹가능">
      <formula>NOT(ISERROR(SEARCH("부킹가능",E305)))</formula>
    </cfRule>
  </conditionalFormatting>
  <conditionalFormatting sqref="E306">
    <cfRule type="containsText" dxfId="3512" priority="4500" operator="containsText" text="부킹가능">
      <formula>NOT(ISERROR(SEARCH("부킹가능",E306)))</formula>
    </cfRule>
    <cfRule type="containsText" dxfId="3511" priority="4501" operator="containsText" text="부킹가능">
      <formula>NOT(ISERROR(SEARCH("부킹가능",E306)))</formula>
    </cfRule>
  </conditionalFormatting>
  <conditionalFormatting sqref="E307">
    <cfRule type="containsText" dxfId="3510" priority="4498" operator="containsText" text="부킹가능">
      <formula>NOT(ISERROR(SEARCH("부킹가능",E307)))</formula>
    </cfRule>
    <cfRule type="containsText" dxfId="3509" priority="4499" operator="containsText" text="부킹가능">
      <formula>NOT(ISERROR(SEARCH("부킹가능",E307)))</formula>
    </cfRule>
  </conditionalFormatting>
  <conditionalFormatting sqref="E308">
    <cfRule type="containsText" dxfId="3508" priority="4496" operator="containsText" text="부킹가능">
      <formula>NOT(ISERROR(SEARCH("부킹가능",E308)))</formula>
    </cfRule>
    <cfRule type="containsText" dxfId="3507" priority="4497" operator="containsText" text="부킹가능">
      <formula>NOT(ISERROR(SEARCH("부킹가능",E308)))</formula>
    </cfRule>
  </conditionalFormatting>
  <conditionalFormatting sqref="E309">
    <cfRule type="containsText" dxfId="3506" priority="4494" operator="containsText" text="부킹가능">
      <formula>NOT(ISERROR(SEARCH("부킹가능",E309)))</formula>
    </cfRule>
    <cfRule type="containsText" dxfId="3505" priority="4495" operator="containsText" text="부킹가능">
      <formula>NOT(ISERROR(SEARCH("부킹가능",E309)))</formula>
    </cfRule>
  </conditionalFormatting>
  <conditionalFormatting sqref="E310">
    <cfRule type="containsText" dxfId="3504" priority="4492" operator="containsText" text="부킹가능">
      <formula>NOT(ISERROR(SEARCH("부킹가능",E310)))</formula>
    </cfRule>
    <cfRule type="containsText" dxfId="3503" priority="4493" operator="containsText" text="부킹가능">
      <formula>NOT(ISERROR(SEARCH("부킹가능",E310)))</formula>
    </cfRule>
  </conditionalFormatting>
  <conditionalFormatting sqref="E311">
    <cfRule type="containsText" dxfId="3502" priority="4490" operator="containsText" text="부킹가능">
      <formula>NOT(ISERROR(SEARCH("부킹가능",E311)))</formula>
    </cfRule>
    <cfRule type="containsText" dxfId="3501" priority="4491" operator="containsText" text="부킹가능">
      <formula>NOT(ISERROR(SEARCH("부킹가능",E311)))</formula>
    </cfRule>
  </conditionalFormatting>
  <conditionalFormatting sqref="E312">
    <cfRule type="containsText" dxfId="3500" priority="4488" operator="containsText" text="부킹가능">
      <formula>NOT(ISERROR(SEARCH("부킹가능",E312)))</formula>
    </cfRule>
    <cfRule type="containsText" dxfId="3499" priority="4489" operator="containsText" text="부킹가능">
      <formula>NOT(ISERROR(SEARCH("부킹가능",E312)))</formula>
    </cfRule>
  </conditionalFormatting>
  <conditionalFormatting sqref="E313">
    <cfRule type="containsText" dxfId="3498" priority="4486" operator="containsText" text="부킹가능">
      <formula>NOT(ISERROR(SEARCH("부킹가능",E313)))</formula>
    </cfRule>
    <cfRule type="containsText" dxfId="3497" priority="4487" operator="containsText" text="부킹가능">
      <formula>NOT(ISERROR(SEARCH("부킹가능",E313)))</formula>
    </cfRule>
  </conditionalFormatting>
  <conditionalFormatting sqref="E314">
    <cfRule type="containsText" dxfId="3496" priority="4484" operator="containsText" text="부킹가능">
      <formula>NOT(ISERROR(SEARCH("부킹가능",E314)))</formula>
    </cfRule>
    <cfRule type="containsText" dxfId="3495" priority="4485" operator="containsText" text="부킹가능">
      <formula>NOT(ISERROR(SEARCH("부킹가능",E314)))</formula>
    </cfRule>
  </conditionalFormatting>
  <conditionalFormatting sqref="E315">
    <cfRule type="containsText" dxfId="3494" priority="4482" operator="containsText" text="부킹가능">
      <formula>NOT(ISERROR(SEARCH("부킹가능",E315)))</formula>
    </cfRule>
    <cfRule type="containsText" dxfId="3493" priority="4483" operator="containsText" text="부킹가능">
      <formula>NOT(ISERROR(SEARCH("부킹가능",E315)))</formula>
    </cfRule>
  </conditionalFormatting>
  <conditionalFormatting sqref="E316">
    <cfRule type="containsText" dxfId="3492" priority="4480" operator="containsText" text="부킹가능">
      <formula>NOT(ISERROR(SEARCH("부킹가능",E316)))</formula>
    </cfRule>
    <cfRule type="containsText" dxfId="3491" priority="4481" operator="containsText" text="부킹가능">
      <formula>NOT(ISERROR(SEARCH("부킹가능",E316)))</formula>
    </cfRule>
  </conditionalFormatting>
  <conditionalFormatting sqref="E317">
    <cfRule type="containsText" dxfId="3490" priority="4478" operator="containsText" text="부킹가능">
      <formula>NOT(ISERROR(SEARCH("부킹가능",E317)))</formula>
    </cfRule>
    <cfRule type="containsText" dxfId="3489" priority="4479" operator="containsText" text="부킹가능">
      <formula>NOT(ISERROR(SEARCH("부킹가능",E317)))</formula>
    </cfRule>
  </conditionalFormatting>
  <conditionalFormatting sqref="E318">
    <cfRule type="containsText" dxfId="3488" priority="4476" operator="containsText" text="부킹가능">
      <formula>NOT(ISERROR(SEARCH("부킹가능",E318)))</formula>
    </cfRule>
    <cfRule type="containsText" dxfId="3487" priority="4477" operator="containsText" text="부킹가능">
      <formula>NOT(ISERROR(SEARCH("부킹가능",E318)))</formula>
    </cfRule>
  </conditionalFormatting>
  <conditionalFormatting sqref="E319">
    <cfRule type="containsText" dxfId="3486" priority="4474" operator="containsText" text="부킹가능">
      <formula>NOT(ISERROR(SEARCH("부킹가능",E319)))</formula>
    </cfRule>
    <cfRule type="containsText" dxfId="3485" priority="4475" operator="containsText" text="부킹가능">
      <formula>NOT(ISERROR(SEARCH("부킹가능",E319)))</formula>
    </cfRule>
  </conditionalFormatting>
  <conditionalFormatting sqref="E320">
    <cfRule type="containsText" dxfId="3484" priority="4472" operator="containsText" text="부킹가능">
      <formula>NOT(ISERROR(SEARCH("부킹가능",E320)))</formula>
    </cfRule>
    <cfRule type="containsText" dxfId="3483" priority="4473" operator="containsText" text="부킹가능">
      <formula>NOT(ISERROR(SEARCH("부킹가능",E320)))</formula>
    </cfRule>
  </conditionalFormatting>
  <conditionalFormatting sqref="E321">
    <cfRule type="containsText" dxfId="3482" priority="4470" operator="containsText" text="부킹가능">
      <formula>NOT(ISERROR(SEARCH("부킹가능",E321)))</formula>
    </cfRule>
    <cfRule type="containsText" dxfId="3481" priority="4471" operator="containsText" text="부킹가능">
      <formula>NOT(ISERROR(SEARCH("부킹가능",E321)))</formula>
    </cfRule>
  </conditionalFormatting>
  <conditionalFormatting sqref="Y17">
    <cfRule type="duplicateValues" dxfId="3480" priority="4466"/>
  </conditionalFormatting>
  <conditionalFormatting sqref="Y17">
    <cfRule type="duplicateValues" dxfId="3479" priority="4467"/>
  </conditionalFormatting>
  <conditionalFormatting sqref="Y18">
    <cfRule type="duplicateValues" dxfId="3478" priority="4464"/>
  </conditionalFormatting>
  <conditionalFormatting sqref="Y18">
    <cfRule type="duplicateValues" dxfId="3477" priority="4465"/>
  </conditionalFormatting>
  <conditionalFormatting sqref="Y19">
    <cfRule type="duplicateValues" dxfId="3476" priority="4462"/>
  </conditionalFormatting>
  <conditionalFormatting sqref="Y19">
    <cfRule type="duplicateValues" dxfId="3475" priority="4463"/>
  </conditionalFormatting>
  <conditionalFormatting sqref="Y20">
    <cfRule type="duplicateValues" dxfId="3474" priority="4460"/>
  </conditionalFormatting>
  <conditionalFormatting sqref="Y20">
    <cfRule type="duplicateValues" dxfId="3473" priority="4461"/>
  </conditionalFormatting>
  <conditionalFormatting sqref="Y21">
    <cfRule type="duplicateValues" dxfId="3472" priority="4458"/>
  </conditionalFormatting>
  <conditionalFormatting sqref="Y21">
    <cfRule type="duplicateValues" dxfId="3471" priority="4459"/>
  </conditionalFormatting>
  <conditionalFormatting sqref="Y22">
    <cfRule type="duplicateValues" dxfId="3470" priority="4456"/>
  </conditionalFormatting>
  <conditionalFormatting sqref="Y22">
    <cfRule type="duplicateValues" dxfId="3469" priority="4457"/>
  </conditionalFormatting>
  <conditionalFormatting sqref="D404">
    <cfRule type="containsText" dxfId="3468" priority="4454" operator="containsText" text="Welcome">
      <formula>NOT(ISERROR(SEARCH("Welcome",D404)))</formula>
    </cfRule>
  </conditionalFormatting>
  <conditionalFormatting sqref="I404">
    <cfRule type="cellIs" dxfId="3467" priority="4453" operator="equal">
      <formula>"금"</formula>
    </cfRule>
  </conditionalFormatting>
  <conditionalFormatting sqref="E404">
    <cfRule type="containsText" dxfId="3466" priority="4450" operator="containsText" text="부킹가능">
      <formula>NOT(ISERROR(SEARCH("부킹가능",E404)))</formula>
    </cfRule>
    <cfRule type="containsText" dxfId="3465" priority="4451" operator="containsText" text="부킹가능">
      <formula>NOT(ISERROR(SEARCH("부킹가능",E404)))</formula>
    </cfRule>
  </conditionalFormatting>
  <conditionalFormatting sqref="I404">
    <cfRule type="cellIs" dxfId="3464" priority="4447" operator="equal">
      <formula>"금"</formula>
    </cfRule>
  </conditionalFormatting>
  <conditionalFormatting sqref="D404">
    <cfRule type="containsText" dxfId="3463" priority="4446" operator="containsText" text="Welcome">
      <formula>NOT(ISERROR(SEARCH("Welcome",D404)))</formula>
    </cfRule>
  </conditionalFormatting>
  <conditionalFormatting sqref="D404">
    <cfRule type="containsText" dxfId="3462" priority="4444" operator="containsText" text="Welcome">
      <formula>NOT(ISERROR(SEARCH("Welcome",D404)))</formula>
    </cfRule>
    <cfRule type="containsText" dxfId="3461" priority="4445" operator="containsText" text="Welcome">
      <formula>NOT(ISERROR(SEARCH("Welcome",D404)))</formula>
    </cfRule>
  </conditionalFormatting>
  <conditionalFormatting sqref="D404">
    <cfRule type="containsText" dxfId="3460" priority="4442" operator="containsText" text="Welcome">
      <formula>NOT(ISERROR(SEARCH("Welcome",D404)))</formula>
    </cfRule>
    <cfRule type="containsText" dxfId="3459" priority="4443" operator="containsText" text="Welcome">
      <formula>NOT(ISERROR(SEARCH("Welcome",D404)))</formula>
    </cfRule>
  </conditionalFormatting>
  <conditionalFormatting sqref="D405">
    <cfRule type="containsText" dxfId="3458" priority="4438" operator="containsText" text="Welcome">
      <formula>NOT(ISERROR(SEARCH("Welcome",D405)))</formula>
    </cfRule>
  </conditionalFormatting>
  <conditionalFormatting sqref="E405">
    <cfRule type="containsText" dxfId="3457" priority="4434" operator="containsText" text="부킹가능">
      <formula>NOT(ISERROR(SEARCH("부킹가능",E405)))</formula>
    </cfRule>
    <cfRule type="containsText" dxfId="3456" priority="4435" operator="containsText" text="부킹가능">
      <formula>NOT(ISERROR(SEARCH("부킹가능",E405)))</formula>
    </cfRule>
  </conditionalFormatting>
  <conditionalFormatting sqref="D405">
    <cfRule type="containsText" dxfId="3455" priority="4430" operator="containsText" text="Welcome">
      <formula>NOT(ISERROR(SEARCH("Welcome",D405)))</formula>
    </cfRule>
  </conditionalFormatting>
  <conditionalFormatting sqref="D405">
    <cfRule type="containsText" dxfId="3454" priority="4428" operator="containsText" text="Welcome">
      <formula>NOT(ISERROR(SEARCH("Welcome",D405)))</formula>
    </cfRule>
    <cfRule type="containsText" dxfId="3453" priority="4429" operator="containsText" text="Welcome">
      <formula>NOT(ISERROR(SEARCH("Welcome",D405)))</formula>
    </cfRule>
  </conditionalFormatting>
  <conditionalFormatting sqref="D405">
    <cfRule type="containsText" dxfId="3452" priority="4426" operator="containsText" text="Welcome">
      <formula>NOT(ISERROR(SEARCH("Welcome",D405)))</formula>
    </cfRule>
    <cfRule type="containsText" dxfId="3451" priority="4427" operator="containsText" text="Welcome">
      <formula>NOT(ISERROR(SEARCH("Welcome",D405)))</formula>
    </cfRule>
  </conditionalFormatting>
  <conditionalFormatting sqref="I405">
    <cfRule type="cellIs" dxfId="3450" priority="4423" operator="equal">
      <formula>"금"</formula>
    </cfRule>
  </conditionalFormatting>
  <conditionalFormatting sqref="D406">
    <cfRule type="containsText" dxfId="3449" priority="4421" operator="containsText" text="Welcome">
      <formula>NOT(ISERROR(SEARCH("Welcome",D406)))</formula>
    </cfRule>
  </conditionalFormatting>
  <conditionalFormatting sqref="E406">
    <cfRule type="containsText" dxfId="3448" priority="4405" operator="containsText" text="부킹가능">
      <formula>NOT(ISERROR(SEARCH("부킹가능",E406)))</formula>
    </cfRule>
    <cfRule type="containsText" dxfId="3447" priority="4411" operator="containsText" text="부킹가능">
      <formula>NOT(ISERROR(SEARCH("부킹가능",E406)))</formula>
    </cfRule>
  </conditionalFormatting>
  <conditionalFormatting sqref="D406">
    <cfRule type="containsText" dxfId="3446" priority="4410" operator="containsText" text="Welcome">
      <formula>NOT(ISERROR(SEARCH("Welcome",D406)))</formula>
    </cfRule>
  </conditionalFormatting>
  <conditionalFormatting sqref="D406">
    <cfRule type="containsText" dxfId="3445" priority="4406" operator="containsText" text="Welcome">
      <formula>NOT(ISERROR(SEARCH("Welcome",D406)))</formula>
    </cfRule>
    <cfRule type="containsText" dxfId="3444" priority="4407" operator="containsText" text="Welcome">
      <formula>NOT(ISERROR(SEARCH("Welcome",D406)))</formula>
    </cfRule>
    <cfRule type="containsText" dxfId="3443" priority="4408" operator="containsText" text="Welcome">
      <formula>NOT(ISERROR(SEARCH("Welcome",D406)))</formula>
    </cfRule>
  </conditionalFormatting>
  <conditionalFormatting sqref="D406">
    <cfRule type="containsText" dxfId="3442" priority="4404" operator="containsText" text="Welcome">
      <formula>NOT(ISERROR(SEARCH("Welcome",D406)))</formula>
    </cfRule>
  </conditionalFormatting>
  <conditionalFormatting sqref="D406">
    <cfRule type="containsText" dxfId="3441" priority="4398" operator="containsText" text="Welcome">
      <formula>NOT(ISERROR(SEARCH("Welcome",D406)))</formula>
    </cfRule>
  </conditionalFormatting>
  <conditionalFormatting sqref="I406">
    <cfRule type="containsText" dxfId="3440" priority="4397" operator="containsText" text="금">
      <formula>NOT(ISERROR(SEARCH("금",I406)))</formula>
    </cfRule>
  </conditionalFormatting>
  <conditionalFormatting sqref="I406">
    <cfRule type="cellIs" dxfId="3439" priority="4396" operator="equal">
      <formula>"금"</formula>
    </cfRule>
  </conditionalFormatting>
  <conditionalFormatting sqref="D406">
    <cfRule type="containsText" dxfId="3438" priority="4394" operator="containsText" text="Welcome">
      <formula>NOT(ISERROR(SEARCH("Welcome",D406)))</formula>
    </cfRule>
  </conditionalFormatting>
  <conditionalFormatting sqref="I406">
    <cfRule type="cellIs" dxfId="3437" priority="4389" operator="equal">
      <formula>"금"</formula>
    </cfRule>
  </conditionalFormatting>
  <conditionalFormatting sqref="D406">
    <cfRule type="containsText" dxfId="3436" priority="4388" operator="containsText" text="Welcome">
      <formula>NOT(ISERROR(SEARCH("Welcome",D406)))</formula>
    </cfRule>
  </conditionalFormatting>
  <conditionalFormatting sqref="D406">
    <cfRule type="containsText" dxfId="3435" priority="4386" operator="containsText" text="Welcome">
      <formula>NOT(ISERROR(SEARCH("Welcome",D406)))</formula>
    </cfRule>
    <cfRule type="containsText" dxfId="3434" priority="4387" operator="containsText" text="Welcome">
      <formula>NOT(ISERROR(SEARCH("Welcome",D406)))</formula>
    </cfRule>
  </conditionalFormatting>
  <conditionalFormatting sqref="D406">
    <cfRule type="containsText" dxfId="3433" priority="4384" operator="containsText" text="Welcome">
      <formula>NOT(ISERROR(SEARCH("Welcome",D406)))</formula>
    </cfRule>
    <cfRule type="containsText" dxfId="3432" priority="4385" operator="containsText" text="Welcome">
      <formula>NOT(ISERROR(SEARCH("Welcome",D406)))</formula>
    </cfRule>
  </conditionalFormatting>
  <conditionalFormatting sqref="D407">
    <cfRule type="containsText" dxfId="3431" priority="4379" operator="containsText" text="Welcome">
      <formula>NOT(ISERROR(SEARCH("Welcome",D407)))</formula>
    </cfRule>
  </conditionalFormatting>
  <conditionalFormatting sqref="I407">
    <cfRule type="cellIs" dxfId="3430" priority="4378" operator="equal">
      <formula>"금"</formula>
    </cfRule>
  </conditionalFormatting>
  <conditionalFormatting sqref="E407">
    <cfRule type="containsText" dxfId="3429" priority="4376" operator="containsText" text="부킹가능">
      <formula>NOT(ISERROR(SEARCH("부킹가능",E407)))</formula>
    </cfRule>
    <cfRule type="containsText" dxfId="3428" priority="4377" operator="containsText" text="부킹가능">
      <formula>NOT(ISERROR(SEARCH("부킹가능",E407)))</formula>
    </cfRule>
  </conditionalFormatting>
  <conditionalFormatting sqref="I407">
    <cfRule type="cellIs" dxfId="3427" priority="4372" operator="equal">
      <formula>"금"</formula>
    </cfRule>
  </conditionalFormatting>
  <conditionalFormatting sqref="D407">
    <cfRule type="containsText" dxfId="3426" priority="4371" operator="containsText" text="Welcome">
      <formula>NOT(ISERROR(SEARCH("Welcome",D407)))</formula>
    </cfRule>
  </conditionalFormatting>
  <conditionalFormatting sqref="D407">
    <cfRule type="containsText" dxfId="3425" priority="4369" operator="containsText" text="Welcome">
      <formula>NOT(ISERROR(SEARCH("Welcome",D407)))</formula>
    </cfRule>
    <cfRule type="containsText" dxfId="3424" priority="4370" operator="containsText" text="Welcome">
      <formula>NOT(ISERROR(SEARCH("Welcome",D407)))</formula>
    </cfRule>
  </conditionalFormatting>
  <conditionalFormatting sqref="D407">
    <cfRule type="containsText" dxfId="3423" priority="4367" operator="containsText" text="Welcome">
      <formula>NOT(ISERROR(SEARCH("Welcome",D407)))</formula>
    </cfRule>
    <cfRule type="containsText" dxfId="3422" priority="4368" operator="containsText" text="Welcome">
      <formula>NOT(ISERROR(SEARCH("Welcome",D407)))</formula>
    </cfRule>
  </conditionalFormatting>
  <conditionalFormatting sqref="D408">
    <cfRule type="containsText" dxfId="3421" priority="4362" operator="containsText" text="Welcome">
      <formula>NOT(ISERROR(SEARCH("Welcome",D408)))</formula>
    </cfRule>
  </conditionalFormatting>
  <conditionalFormatting sqref="E408">
    <cfRule type="containsText" dxfId="3420" priority="4359" operator="containsText" text="부킹가능">
      <formula>NOT(ISERROR(SEARCH("부킹가능",E408)))</formula>
    </cfRule>
    <cfRule type="containsText" dxfId="3419" priority="4360" operator="containsText" text="부킹가능">
      <formula>NOT(ISERROR(SEARCH("부킹가능",E408)))</formula>
    </cfRule>
  </conditionalFormatting>
  <conditionalFormatting sqref="D408">
    <cfRule type="containsText" dxfId="3418" priority="4354" operator="containsText" text="Welcome">
      <formula>NOT(ISERROR(SEARCH("Welcome",D408)))</formula>
    </cfRule>
  </conditionalFormatting>
  <conditionalFormatting sqref="D408">
    <cfRule type="containsText" dxfId="3417" priority="4352" operator="containsText" text="Welcome">
      <formula>NOT(ISERROR(SEARCH("Welcome",D408)))</formula>
    </cfRule>
    <cfRule type="containsText" dxfId="3416" priority="4353" operator="containsText" text="Welcome">
      <formula>NOT(ISERROR(SEARCH("Welcome",D408)))</formula>
    </cfRule>
  </conditionalFormatting>
  <conditionalFormatting sqref="D408">
    <cfRule type="containsText" dxfId="3415" priority="4350" operator="containsText" text="Welcome">
      <formula>NOT(ISERROR(SEARCH("Welcome",D408)))</formula>
    </cfRule>
    <cfRule type="containsText" dxfId="3414" priority="4351" operator="containsText" text="Welcome">
      <formula>NOT(ISERROR(SEARCH("Welcome",D408)))</formula>
    </cfRule>
  </conditionalFormatting>
  <conditionalFormatting sqref="I408">
    <cfRule type="containsText" dxfId="3413" priority="4347" operator="containsText" text="금">
      <formula>NOT(ISERROR(SEARCH("금",I408)))</formula>
    </cfRule>
  </conditionalFormatting>
  <conditionalFormatting sqref="I408">
    <cfRule type="cellIs" dxfId="3412" priority="4346" operator="equal">
      <formula>"금"</formula>
    </cfRule>
  </conditionalFormatting>
  <conditionalFormatting sqref="I408">
    <cfRule type="cellIs" dxfId="3411" priority="4345" operator="equal">
      <formula>"금"</formula>
    </cfRule>
  </conditionalFormatting>
  <conditionalFormatting sqref="D409">
    <cfRule type="containsText" dxfId="3410" priority="4342" operator="containsText" text="Welcome">
      <formula>NOT(ISERROR(SEARCH("Welcome",D409)))</formula>
    </cfRule>
  </conditionalFormatting>
  <conditionalFormatting sqref="E409">
    <cfRule type="containsText" dxfId="3409" priority="4340" operator="containsText" text="부킹가능">
      <formula>NOT(ISERROR(SEARCH("부킹가능",E409)))</formula>
    </cfRule>
    <cfRule type="containsText" dxfId="3408" priority="4341" operator="containsText" text="부킹가능">
      <formula>NOT(ISERROR(SEARCH("부킹가능",E409)))</formula>
    </cfRule>
  </conditionalFormatting>
  <conditionalFormatting sqref="D409">
    <cfRule type="containsText" dxfId="3407" priority="4336" operator="containsText" text="Welcome">
      <formula>NOT(ISERROR(SEARCH("Welcome",D409)))</formula>
    </cfRule>
  </conditionalFormatting>
  <conditionalFormatting sqref="D409">
    <cfRule type="containsText" dxfId="3406" priority="4334" operator="containsText" text="Welcome">
      <formula>NOT(ISERROR(SEARCH("Welcome",D409)))</formula>
    </cfRule>
    <cfRule type="containsText" dxfId="3405" priority="4335" operator="containsText" text="Welcome">
      <formula>NOT(ISERROR(SEARCH("Welcome",D409)))</formula>
    </cfRule>
  </conditionalFormatting>
  <conditionalFormatting sqref="D409">
    <cfRule type="containsText" dxfId="3404" priority="4332" operator="containsText" text="Welcome">
      <formula>NOT(ISERROR(SEARCH("Welcome",D409)))</formula>
    </cfRule>
    <cfRule type="containsText" dxfId="3403" priority="4333" operator="containsText" text="Welcome">
      <formula>NOT(ISERROR(SEARCH("Welcome",D409)))</formula>
    </cfRule>
  </conditionalFormatting>
  <conditionalFormatting sqref="I409">
    <cfRule type="cellIs" dxfId="3402" priority="4326" operator="equal">
      <formula>"금"</formula>
    </cfRule>
  </conditionalFormatting>
  <conditionalFormatting sqref="I409">
    <cfRule type="cellIs" dxfId="3401" priority="4325" operator="equal">
      <formula>"금"</formula>
    </cfRule>
  </conditionalFormatting>
  <conditionalFormatting sqref="E410">
    <cfRule type="containsText" dxfId="3400" priority="4320" operator="containsText" text="부킹가능">
      <formula>NOT(ISERROR(SEARCH("부킹가능",E410)))</formula>
    </cfRule>
    <cfRule type="containsText" dxfId="3399" priority="4322" operator="containsText" text="부킹가능">
      <formula>NOT(ISERROR(SEARCH("부킹가능",E410)))</formula>
    </cfRule>
  </conditionalFormatting>
  <conditionalFormatting sqref="D410">
    <cfRule type="containsText" dxfId="3398" priority="4319" operator="containsText" text="Welcome">
      <formula>NOT(ISERROR(SEARCH("Welcome",D410)))</formula>
    </cfRule>
  </conditionalFormatting>
  <conditionalFormatting sqref="I410">
    <cfRule type="cellIs" dxfId="3397" priority="4318" operator="equal">
      <formula>"금"</formula>
    </cfRule>
  </conditionalFormatting>
  <conditionalFormatting sqref="I410">
    <cfRule type="cellIs" dxfId="3396" priority="4316" operator="equal">
      <formula>"금"</formula>
    </cfRule>
  </conditionalFormatting>
  <conditionalFormatting sqref="D410">
    <cfRule type="containsText" dxfId="3395" priority="4315" operator="containsText" text="Welcome">
      <formula>NOT(ISERROR(SEARCH("Welcome",D410)))</formula>
    </cfRule>
  </conditionalFormatting>
  <conditionalFormatting sqref="D410">
    <cfRule type="containsText" dxfId="3394" priority="4313" operator="containsText" text="Welcome">
      <formula>NOT(ISERROR(SEARCH("Welcome",D410)))</formula>
    </cfRule>
    <cfRule type="containsText" dxfId="3393" priority="4314" operator="containsText" text="Welcome">
      <formula>NOT(ISERROR(SEARCH("Welcome",D410)))</formula>
    </cfRule>
  </conditionalFormatting>
  <conditionalFormatting sqref="D410">
    <cfRule type="containsText" dxfId="3392" priority="4311" operator="containsText" text="Welcome">
      <formula>NOT(ISERROR(SEARCH("Welcome",D410)))</formula>
    </cfRule>
    <cfRule type="containsText" dxfId="3391" priority="4312" operator="containsText" text="Welcome">
      <formula>NOT(ISERROR(SEARCH("Welcome",D410)))</formula>
    </cfRule>
  </conditionalFormatting>
  <conditionalFormatting sqref="D411">
    <cfRule type="containsText" dxfId="3390" priority="4307" operator="containsText" text="Welcome">
      <formula>NOT(ISERROR(SEARCH("Welcome",D411)))</formula>
    </cfRule>
  </conditionalFormatting>
  <conditionalFormatting sqref="E411">
    <cfRule type="containsText" dxfId="3389" priority="4291" operator="containsText" text="부킹가능">
      <formula>NOT(ISERROR(SEARCH("부킹가능",E411)))</formula>
    </cfRule>
    <cfRule type="containsText" dxfId="3388" priority="4297" operator="containsText" text="부킹가능">
      <formula>NOT(ISERROR(SEARCH("부킹가능",E411)))</formula>
    </cfRule>
  </conditionalFormatting>
  <conditionalFormatting sqref="D411">
    <cfRule type="containsText" dxfId="3387" priority="4296" operator="containsText" text="Welcome">
      <formula>NOT(ISERROR(SEARCH("Welcome",D411)))</formula>
    </cfRule>
  </conditionalFormatting>
  <conditionalFormatting sqref="D411">
    <cfRule type="containsText" dxfId="3386" priority="4292" operator="containsText" text="Welcome">
      <formula>NOT(ISERROR(SEARCH("Welcome",D411)))</formula>
    </cfRule>
    <cfRule type="containsText" dxfId="3385" priority="4293" operator="containsText" text="Welcome">
      <formula>NOT(ISERROR(SEARCH("Welcome",D411)))</formula>
    </cfRule>
    <cfRule type="containsText" dxfId="3384" priority="4294" operator="containsText" text="Welcome">
      <formula>NOT(ISERROR(SEARCH("Welcome",D411)))</formula>
    </cfRule>
  </conditionalFormatting>
  <conditionalFormatting sqref="D411">
    <cfRule type="containsText" dxfId="3383" priority="4290" operator="containsText" text="Welcome">
      <formula>NOT(ISERROR(SEARCH("Welcome",D411)))</formula>
    </cfRule>
  </conditionalFormatting>
  <conditionalFormatting sqref="D411">
    <cfRule type="containsText" dxfId="3382" priority="4284" operator="containsText" text="Welcome">
      <formula>NOT(ISERROR(SEARCH("Welcome",D411)))</formula>
    </cfRule>
  </conditionalFormatting>
  <conditionalFormatting sqref="I411">
    <cfRule type="containsText" dxfId="3381" priority="4283" operator="containsText" text="금">
      <formula>NOT(ISERROR(SEARCH("금",I411)))</formula>
    </cfRule>
  </conditionalFormatting>
  <conditionalFormatting sqref="I411">
    <cfRule type="cellIs" dxfId="3380" priority="4282" operator="equal">
      <formula>"금"</formula>
    </cfRule>
  </conditionalFormatting>
  <conditionalFormatting sqref="D411">
    <cfRule type="containsText" dxfId="3379" priority="4280" operator="containsText" text="Welcome">
      <formula>NOT(ISERROR(SEARCH("Welcome",D411)))</formula>
    </cfRule>
  </conditionalFormatting>
  <conditionalFormatting sqref="I411">
    <cfRule type="cellIs" dxfId="3378" priority="4275" operator="equal">
      <formula>"금"</formula>
    </cfRule>
  </conditionalFormatting>
  <conditionalFormatting sqref="D411">
    <cfRule type="containsText" dxfId="3377" priority="4274" operator="containsText" text="Welcome">
      <formula>NOT(ISERROR(SEARCH("Welcome",D411)))</formula>
    </cfRule>
  </conditionalFormatting>
  <conditionalFormatting sqref="D411">
    <cfRule type="containsText" dxfId="3376" priority="4272" operator="containsText" text="Welcome">
      <formula>NOT(ISERROR(SEARCH("Welcome",D411)))</formula>
    </cfRule>
    <cfRule type="containsText" dxfId="3375" priority="4273" operator="containsText" text="Welcome">
      <formula>NOT(ISERROR(SEARCH("Welcome",D411)))</formula>
    </cfRule>
  </conditionalFormatting>
  <conditionalFormatting sqref="D411">
    <cfRule type="containsText" dxfId="3374" priority="4270" operator="containsText" text="Welcome">
      <formula>NOT(ISERROR(SEARCH("Welcome",D411)))</formula>
    </cfRule>
    <cfRule type="containsText" dxfId="3373" priority="4271" operator="containsText" text="Welcome">
      <formula>NOT(ISERROR(SEARCH("Welcome",D411)))</formula>
    </cfRule>
  </conditionalFormatting>
  <conditionalFormatting sqref="E412">
    <cfRule type="containsText" dxfId="3372" priority="4265" operator="containsText" text="부킹가능">
      <formula>NOT(ISERROR(SEARCH("부킹가능",E412)))</formula>
    </cfRule>
    <cfRule type="containsText" dxfId="3371" priority="4267" operator="containsText" text="부킹가능">
      <formula>NOT(ISERROR(SEARCH("부킹가능",E412)))</formula>
    </cfRule>
  </conditionalFormatting>
  <conditionalFormatting sqref="I412">
    <cfRule type="cellIs" dxfId="3370" priority="4264" operator="equal">
      <formula>"금"</formula>
    </cfRule>
  </conditionalFormatting>
  <conditionalFormatting sqref="D413">
    <cfRule type="containsText" dxfId="3369" priority="4254" operator="containsText" text="Welcome">
      <formula>NOT(ISERROR(SEARCH("Welcome",D413)))</formula>
    </cfRule>
  </conditionalFormatting>
  <conditionalFormatting sqref="E413">
    <cfRule type="containsText" dxfId="3368" priority="4252" operator="containsText" text="부킹가능">
      <formula>NOT(ISERROR(SEARCH("부킹가능",E413)))</formula>
    </cfRule>
    <cfRule type="containsText" dxfId="3367" priority="4253" operator="containsText" text="부킹가능">
      <formula>NOT(ISERROR(SEARCH("부킹가능",E413)))</formula>
    </cfRule>
  </conditionalFormatting>
  <conditionalFormatting sqref="D413">
    <cfRule type="containsText" dxfId="3366" priority="4248" operator="containsText" text="Welcome">
      <formula>NOT(ISERROR(SEARCH("Welcome",D413)))</formula>
    </cfRule>
  </conditionalFormatting>
  <conditionalFormatting sqref="D413">
    <cfRule type="containsText" dxfId="3365" priority="4246" operator="containsText" text="Welcome">
      <formula>NOT(ISERROR(SEARCH("Welcome",D413)))</formula>
    </cfRule>
    <cfRule type="containsText" dxfId="3364" priority="4247" operator="containsText" text="Welcome">
      <formula>NOT(ISERROR(SEARCH("Welcome",D413)))</formula>
    </cfRule>
  </conditionalFormatting>
  <conditionalFormatting sqref="D413">
    <cfRule type="containsText" dxfId="3363" priority="4244" operator="containsText" text="Welcome">
      <formula>NOT(ISERROR(SEARCH("Welcome",D413)))</formula>
    </cfRule>
    <cfRule type="containsText" dxfId="3362" priority="4245" operator="containsText" text="Welcome">
      <formula>NOT(ISERROR(SEARCH("Welcome",D413)))</formula>
    </cfRule>
  </conditionalFormatting>
  <conditionalFormatting sqref="I413">
    <cfRule type="cellIs" dxfId="3361" priority="4241" operator="equal">
      <formula>"금"</formula>
    </cfRule>
  </conditionalFormatting>
  <conditionalFormatting sqref="I413">
    <cfRule type="cellIs" dxfId="3360" priority="4240" operator="equal">
      <formula>"금"</formula>
    </cfRule>
  </conditionalFormatting>
  <conditionalFormatting sqref="E414">
    <cfRule type="containsText" dxfId="3359" priority="4237" operator="containsText" text="부킹가능">
      <formula>NOT(ISERROR(SEARCH("부킹가능",E414)))</formula>
    </cfRule>
    <cfRule type="containsText" dxfId="3358" priority="4239" operator="containsText" text="부킹가능">
      <formula>NOT(ISERROR(SEARCH("부킹가능",E414)))</formula>
    </cfRule>
  </conditionalFormatting>
  <conditionalFormatting sqref="I414">
    <cfRule type="cellIs" dxfId="3357" priority="4236" operator="equal">
      <formula>"금"</formula>
    </cfRule>
  </conditionalFormatting>
  <conditionalFormatting sqref="D415">
    <cfRule type="containsText" dxfId="3356" priority="4226" operator="containsText" text="Welcome">
      <formula>NOT(ISERROR(SEARCH("Welcome",D415)))</formula>
    </cfRule>
  </conditionalFormatting>
  <conditionalFormatting sqref="E415">
    <cfRule type="containsText" dxfId="3355" priority="4224" operator="containsText" text="부킹가능">
      <formula>NOT(ISERROR(SEARCH("부킹가능",E415)))</formula>
    </cfRule>
    <cfRule type="containsText" dxfId="3354" priority="4225" operator="containsText" text="부킹가능">
      <formula>NOT(ISERROR(SEARCH("부킹가능",E415)))</formula>
    </cfRule>
  </conditionalFormatting>
  <conditionalFormatting sqref="D415">
    <cfRule type="containsText" dxfId="3353" priority="4220" operator="containsText" text="Welcome">
      <formula>NOT(ISERROR(SEARCH("Welcome",D415)))</formula>
    </cfRule>
  </conditionalFormatting>
  <conditionalFormatting sqref="D415">
    <cfRule type="containsText" dxfId="3352" priority="4218" operator="containsText" text="Welcome">
      <formula>NOT(ISERROR(SEARCH("Welcome",D415)))</formula>
    </cfRule>
    <cfRule type="containsText" dxfId="3351" priority="4219" operator="containsText" text="Welcome">
      <formula>NOT(ISERROR(SEARCH("Welcome",D415)))</formula>
    </cfRule>
  </conditionalFormatting>
  <conditionalFormatting sqref="D415">
    <cfRule type="containsText" dxfId="3350" priority="4216" operator="containsText" text="Welcome">
      <formula>NOT(ISERROR(SEARCH("Welcome",D415)))</formula>
    </cfRule>
    <cfRule type="containsText" dxfId="3349" priority="4217" operator="containsText" text="Welcome">
      <formula>NOT(ISERROR(SEARCH("Welcome",D415)))</formula>
    </cfRule>
  </conditionalFormatting>
  <conditionalFormatting sqref="I415">
    <cfRule type="containsText" dxfId="3348" priority="4211" operator="containsText" text="금">
      <formula>NOT(ISERROR(SEARCH("금",I415)))</formula>
    </cfRule>
  </conditionalFormatting>
  <conditionalFormatting sqref="I415">
    <cfRule type="cellIs" dxfId="3347" priority="4210" operator="equal">
      <formula>"금"</formula>
    </cfRule>
  </conditionalFormatting>
  <conditionalFormatting sqref="I415">
    <cfRule type="cellIs" dxfId="3346" priority="4209" operator="equal">
      <formula>"금"</formula>
    </cfRule>
  </conditionalFormatting>
  <conditionalFormatting sqref="D416">
    <cfRule type="containsText" dxfId="3345" priority="4206" operator="containsText" text="Welcome">
      <formula>NOT(ISERROR(SEARCH("Welcome",D416)))</formula>
    </cfRule>
  </conditionalFormatting>
  <conditionalFormatting sqref="E416">
    <cfRule type="containsText" dxfId="3344" priority="4204" operator="containsText" text="부킹가능">
      <formula>NOT(ISERROR(SEARCH("부킹가능",E416)))</formula>
    </cfRule>
    <cfRule type="containsText" dxfId="3343" priority="4205" operator="containsText" text="부킹가능">
      <formula>NOT(ISERROR(SEARCH("부킹가능",E416)))</formula>
    </cfRule>
  </conditionalFormatting>
  <conditionalFormatting sqref="D416">
    <cfRule type="containsText" dxfId="3342" priority="4200" operator="containsText" text="Welcome">
      <formula>NOT(ISERROR(SEARCH("Welcome",D416)))</formula>
    </cfRule>
  </conditionalFormatting>
  <conditionalFormatting sqref="D416">
    <cfRule type="containsText" dxfId="3341" priority="4198" operator="containsText" text="Welcome">
      <formula>NOT(ISERROR(SEARCH("Welcome",D416)))</formula>
    </cfRule>
    <cfRule type="containsText" dxfId="3340" priority="4199" operator="containsText" text="Welcome">
      <formula>NOT(ISERROR(SEARCH("Welcome",D416)))</formula>
    </cfRule>
  </conditionalFormatting>
  <conditionalFormatting sqref="D416">
    <cfRule type="containsText" dxfId="3339" priority="4196" operator="containsText" text="Welcome">
      <formula>NOT(ISERROR(SEARCH("Welcome",D416)))</formula>
    </cfRule>
    <cfRule type="containsText" dxfId="3338" priority="4197" operator="containsText" text="Welcome">
      <formula>NOT(ISERROR(SEARCH("Welcome",D416)))</formula>
    </cfRule>
  </conditionalFormatting>
  <conditionalFormatting sqref="I416">
    <cfRule type="containsText" dxfId="3337" priority="4193" operator="containsText" text="금">
      <formula>NOT(ISERROR(SEARCH("금",I416)))</formula>
    </cfRule>
  </conditionalFormatting>
  <conditionalFormatting sqref="I416">
    <cfRule type="cellIs" dxfId="3336" priority="4192" operator="equal">
      <formula>"금"</formula>
    </cfRule>
  </conditionalFormatting>
  <conditionalFormatting sqref="I416">
    <cfRule type="cellIs" dxfId="3335" priority="4191" operator="equal">
      <formula>"금"</formula>
    </cfRule>
  </conditionalFormatting>
  <conditionalFormatting sqref="D417">
    <cfRule type="containsText" dxfId="3334" priority="4188" operator="containsText" text="Welcome">
      <formula>NOT(ISERROR(SEARCH("Welcome",D417)))</formula>
    </cfRule>
  </conditionalFormatting>
  <conditionalFormatting sqref="I417">
    <cfRule type="cellIs" dxfId="3333" priority="4187" operator="equal">
      <formula>"금"</formula>
    </cfRule>
  </conditionalFormatting>
  <conditionalFormatting sqref="E417">
    <cfRule type="containsText" dxfId="3332" priority="4184" operator="containsText" text="부킹가능">
      <formula>NOT(ISERROR(SEARCH("부킹가능",E417)))</formula>
    </cfRule>
    <cfRule type="containsText" dxfId="3331" priority="4185" operator="containsText" text="부킹가능">
      <formula>NOT(ISERROR(SEARCH("부킹가능",E417)))</formula>
    </cfRule>
  </conditionalFormatting>
  <conditionalFormatting sqref="D417">
    <cfRule type="containsText" dxfId="3330" priority="4183" operator="containsText" text="Welcome">
      <formula>NOT(ISERROR(SEARCH("Welcome",D417)))</formula>
    </cfRule>
  </conditionalFormatting>
  <conditionalFormatting sqref="I417">
    <cfRule type="cellIs" dxfId="3329" priority="4178" operator="equal">
      <formula>"금"</formula>
    </cfRule>
  </conditionalFormatting>
  <conditionalFormatting sqref="D417">
    <cfRule type="containsText" dxfId="3328" priority="4177" operator="containsText" text="Welcome">
      <formula>NOT(ISERROR(SEARCH("Welcome",D417)))</formula>
    </cfRule>
  </conditionalFormatting>
  <conditionalFormatting sqref="D417">
    <cfRule type="containsText" dxfId="3327" priority="4175" operator="containsText" text="Welcome">
      <formula>NOT(ISERROR(SEARCH("Welcome",D417)))</formula>
    </cfRule>
    <cfRule type="containsText" dxfId="3326" priority="4176" operator="containsText" text="Welcome">
      <formula>NOT(ISERROR(SEARCH("Welcome",D417)))</formula>
    </cfRule>
  </conditionalFormatting>
  <conditionalFormatting sqref="D417">
    <cfRule type="containsText" dxfId="3325" priority="4173" operator="containsText" text="Welcome">
      <formula>NOT(ISERROR(SEARCH("Welcome",D417)))</formula>
    </cfRule>
    <cfRule type="containsText" dxfId="3324" priority="4174" operator="containsText" text="Welcome">
      <formula>NOT(ISERROR(SEARCH("Welcome",D417)))</formula>
    </cfRule>
  </conditionalFormatting>
  <conditionalFormatting sqref="D418">
    <cfRule type="containsText" dxfId="3323" priority="4168" operator="containsText" text="Welcome">
      <formula>NOT(ISERROR(SEARCH("Welcome",D418)))</formula>
    </cfRule>
  </conditionalFormatting>
  <conditionalFormatting sqref="I418">
    <cfRule type="cellIs" dxfId="3322" priority="4167" operator="equal">
      <formula>"금"</formula>
    </cfRule>
  </conditionalFormatting>
  <conditionalFormatting sqref="E418">
    <cfRule type="containsText" dxfId="3321" priority="4164" operator="containsText" text="부킹가능">
      <formula>NOT(ISERROR(SEARCH("부킹가능",E418)))</formula>
    </cfRule>
    <cfRule type="containsText" dxfId="3320" priority="4165" operator="containsText" text="부킹가능">
      <formula>NOT(ISERROR(SEARCH("부킹가능",E418)))</formula>
    </cfRule>
  </conditionalFormatting>
  <conditionalFormatting sqref="D418">
    <cfRule type="containsText" dxfId="3319" priority="4163" operator="containsText" text="Welcome">
      <formula>NOT(ISERROR(SEARCH("Welcome",D418)))</formula>
    </cfRule>
  </conditionalFormatting>
  <conditionalFormatting sqref="I418">
    <cfRule type="cellIs" dxfId="3318" priority="4158" operator="equal">
      <formula>"금"</formula>
    </cfRule>
  </conditionalFormatting>
  <conditionalFormatting sqref="D418">
    <cfRule type="containsText" dxfId="3317" priority="4157" operator="containsText" text="Welcome">
      <formula>NOT(ISERROR(SEARCH("Welcome",D418)))</formula>
    </cfRule>
  </conditionalFormatting>
  <conditionalFormatting sqref="D418">
    <cfRule type="containsText" dxfId="3316" priority="4155" operator="containsText" text="Welcome">
      <formula>NOT(ISERROR(SEARCH("Welcome",D418)))</formula>
    </cfRule>
    <cfRule type="containsText" dxfId="3315" priority="4156" operator="containsText" text="Welcome">
      <formula>NOT(ISERROR(SEARCH("Welcome",D418)))</formula>
    </cfRule>
  </conditionalFormatting>
  <conditionalFormatting sqref="D418">
    <cfRule type="containsText" dxfId="3314" priority="4153" operator="containsText" text="Welcome">
      <formula>NOT(ISERROR(SEARCH("Welcome",D418)))</formula>
    </cfRule>
    <cfRule type="containsText" dxfId="3313" priority="4154" operator="containsText" text="Welcome">
      <formula>NOT(ISERROR(SEARCH("Welcome",D418)))</formula>
    </cfRule>
  </conditionalFormatting>
  <conditionalFormatting sqref="E419">
    <cfRule type="containsText" dxfId="3312" priority="4146" operator="containsText" text="부킹가능">
      <formula>NOT(ISERROR(SEARCH("부킹가능",E419)))</formula>
    </cfRule>
    <cfRule type="containsText" dxfId="3311" priority="4148" operator="containsText" text="부킹가능">
      <formula>NOT(ISERROR(SEARCH("부킹가능",E419)))</formula>
    </cfRule>
  </conditionalFormatting>
  <conditionalFormatting sqref="D419">
    <cfRule type="containsText" dxfId="3310" priority="4145" operator="containsText" text="Welcome">
      <formula>NOT(ISERROR(SEARCH("Welcome",D419)))</formula>
    </cfRule>
  </conditionalFormatting>
  <conditionalFormatting sqref="D419">
    <cfRule type="containsText" dxfId="3309" priority="4141" operator="containsText" text="Welcome">
      <formula>NOT(ISERROR(SEARCH("Welcome",D419)))</formula>
    </cfRule>
  </conditionalFormatting>
  <conditionalFormatting sqref="D419">
    <cfRule type="containsText" dxfId="3308" priority="4139" operator="containsText" text="Welcome">
      <formula>NOT(ISERROR(SEARCH("Welcome",D419)))</formula>
    </cfRule>
    <cfRule type="containsText" dxfId="3307" priority="4140" operator="containsText" text="Welcome">
      <formula>NOT(ISERROR(SEARCH("Welcome",D419)))</formula>
    </cfRule>
  </conditionalFormatting>
  <conditionalFormatting sqref="D419">
    <cfRule type="containsText" dxfId="3306" priority="4137" operator="containsText" text="Welcome">
      <formula>NOT(ISERROR(SEARCH("Welcome",D419)))</formula>
    </cfRule>
    <cfRule type="containsText" dxfId="3305" priority="4138" operator="containsText" text="Welcome">
      <formula>NOT(ISERROR(SEARCH("Welcome",D419)))</formula>
    </cfRule>
  </conditionalFormatting>
  <conditionalFormatting sqref="I419">
    <cfRule type="cellIs" dxfId="3304" priority="4134" operator="equal">
      <formula>"금"</formula>
    </cfRule>
  </conditionalFormatting>
  <conditionalFormatting sqref="I419">
    <cfRule type="cellIs" dxfId="3303" priority="4133" operator="equal">
      <formula>"금"</formula>
    </cfRule>
  </conditionalFormatting>
  <conditionalFormatting sqref="D420">
    <cfRule type="containsText" dxfId="3302" priority="4131" operator="containsText" text="Welcome">
      <formula>NOT(ISERROR(SEARCH("Welcome",D420)))</formula>
    </cfRule>
  </conditionalFormatting>
  <conditionalFormatting sqref="D420">
    <cfRule type="containsText" dxfId="3301" priority="4129" operator="containsText" text="Welcome">
      <formula>NOT(ISERROR(SEARCH("Welcome",D420)))</formula>
    </cfRule>
  </conditionalFormatting>
  <conditionalFormatting sqref="E420">
    <cfRule type="containsText" dxfId="3300" priority="4113" operator="containsText" text="부킹가능">
      <formula>NOT(ISERROR(SEARCH("부킹가능",E420)))</formula>
    </cfRule>
    <cfRule type="containsText" dxfId="3299" priority="4119" operator="containsText" text="부킹가능">
      <formula>NOT(ISERROR(SEARCH("부킹가능",E420)))</formula>
    </cfRule>
  </conditionalFormatting>
  <conditionalFormatting sqref="D420">
    <cfRule type="containsText" dxfId="3298" priority="4118" operator="containsText" text="Welcome">
      <formula>NOT(ISERROR(SEARCH("Welcome",D420)))</formula>
    </cfRule>
  </conditionalFormatting>
  <conditionalFormatting sqref="D420">
    <cfRule type="containsText" dxfId="3297" priority="4114" operator="containsText" text="Welcome">
      <formula>NOT(ISERROR(SEARCH("Welcome",D420)))</formula>
    </cfRule>
    <cfRule type="containsText" dxfId="3296" priority="4115" operator="containsText" text="Welcome">
      <formula>NOT(ISERROR(SEARCH("Welcome",D420)))</formula>
    </cfRule>
    <cfRule type="containsText" dxfId="3295" priority="4116" operator="containsText" text="Welcome">
      <formula>NOT(ISERROR(SEARCH("Welcome",D420)))</formula>
    </cfRule>
  </conditionalFormatting>
  <conditionalFormatting sqref="D420">
    <cfRule type="containsText" dxfId="3294" priority="4112" operator="containsText" text="Welcome">
      <formula>NOT(ISERROR(SEARCH("Welcome",D420)))</formula>
    </cfRule>
  </conditionalFormatting>
  <conditionalFormatting sqref="D420">
    <cfRule type="containsText" dxfId="3293" priority="4106" operator="containsText" text="Welcome">
      <formula>NOT(ISERROR(SEARCH("Welcome",D420)))</formula>
    </cfRule>
  </conditionalFormatting>
  <conditionalFormatting sqref="D420">
    <cfRule type="containsText" dxfId="3292" priority="4104" operator="containsText" text="Welcome">
      <formula>NOT(ISERROR(SEARCH("Welcome",D420)))</formula>
    </cfRule>
  </conditionalFormatting>
  <conditionalFormatting sqref="D420">
    <cfRule type="containsText" dxfId="3291" priority="4101" operator="containsText" text="Welcome">
      <formula>NOT(ISERROR(SEARCH("Welcome",D420)))</formula>
    </cfRule>
  </conditionalFormatting>
  <conditionalFormatting sqref="D420">
    <cfRule type="containsText" dxfId="3290" priority="4091" operator="containsText" text="Welcome">
      <formula>NOT(ISERROR(SEARCH("Welcome",D420)))</formula>
    </cfRule>
  </conditionalFormatting>
  <conditionalFormatting sqref="D420">
    <cfRule type="containsText" dxfId="3289" priority="4089" operator="containsText" text="Welcome">
      <formula>NOT(ISERROR(SEARCH("Welcome",D420)))</formula>
    </cfRule>
    <cfRule type="containsText" dxfId="3288" priority="4090" operator="containsText" text="Welcome">
      <formula>NOT(ISERROR(SEARCH("Welcome",D420)))</formula>
    </cfRule>
  </conditionalFormatting>
  <conditionalFormatting sqref="D420">
    <cfRule type="containsText" dxfId="3287" priority="4087" operator="containsText" text="Welcome">
      <formula>NOT(ISERROR(SEARCH("Welcome",D420)))</formula>
    </cfRule>
    <cfRule type="containsText" dxfId="3286" priority="4088" operator="containsText" text="Welcome">
      <formula>NOT(ISERROR(SEARCH("Welcome",D420)))</formula>
    </cfRule>
  </conditionalFormatting>
  <conditionalFormatting sqref="I420">
    <cfRule type="cellIs" dxfId="3285" priority="4084" operator="equal">
      <formula>"금"</formula>
    </cfRule>
  </conditionalFormatting>
  <conditionalFormatting sqref="I420">
    <cfRule type="cellIs" dxfId="3284" priority="4083" operator="equal">
      <formula>"금"</formula>
    </cfRule>
  </conditionalFormatting>
  <conditionalFormatting sqref="D421">
    <cfRule type="containsText" dxfId="3283" priority="4081" operator="containsText" text="Welcome">
      <formula>NOT(ISERROR(SEARCH("Welcome",D421)))</formula>
    </cfRule>
  </conditionalFormatting>
  <conditionalFormatting sqref="I421">
    <cfRule type="cellIs" dxfId="3282" priority="4080" operator="equal">
      <formula>"금"</formula>
    </cfRule>
  </conditionalFormatting>
  <conditionalFormatting sqref="D421">
    <cfRule type="containsText" dxfId="3281" priority="4079" operator="containsText" text="Welcome">
      <formula>NOT(ISERROR(SEARCH("Welcome",D421)))</formula>
    </cfRule>
  </conditionalFormatting>
  <conditionalFormatting sqref="E421">
    <cfRule type="containsText" dxfId="3280" priority="4076" operator="containsText" text="부킹가능">
      <formula>NOT(ISERROR(SEARCH("부킹가능",E421)))</formula>
    </cfRule>
    <cfRule type="containsText" dxfId="3279" priority="4077" operator="containsText" text="부킹가능">
      <formula>NOT(ISERROR(SEARCH("부킹가능",E421)))</formula>
    </cfRule>
  </conditionalFormatting>
  <conditionalFormatting sqref="D421">
    <cfRule type="containsText" dxfId="3278" priority="4074" operator="containsText" text="Welcome">
      <formula>NOT(ISERROR(SEARCH("Welcome",D421)))</formula>
    </cfRule>
  </conditionalFormatting>
  <conditionalFormatting sqref="D421">
    <cfRule type="containsText" dxfId="3277" priority="4072" operator="containsText" text="Welcome">
      <formula>NOT(ISERROR(SEARCH("Welcome",D421)))</formula>
    </cfRule>
  </conditionalFormatting>
  <conditionalFormatting sqref="D421">
    <cfRule type="containsText" dxfId="3276" priority="4069" operator="containsText" text="Welcome">
      <formula>NOT(ISERROR(SEARCH("Welcome",D421)))</formula>
    </cfRule>
  </conditionalFormatting>
  <conditionalFormatting sqref="I421">
    <cfRule type="cellIs" dxfId="3275" priority="4068" operator="equal">
      <formula>"금"</formula>
    </cfRule>
  </conditionalFormatting>
  <conditionalFormatting sqref="I421">
    <cfRule type="cellIs" dxfId="3274" priority="4067" operator="equal">
      <formula>"금"</formula>
    </cfRule>
  </conditionalFormatting>
  <conditionalFormatting sqref="I421">
    <cfRule type="cellIs" dxfId="3273" priority="4064" operator="equal">
      <formula>"금"</formula>
    </cfRule>
  </conditionalFormatting>
  <conditionalFormatting sqref="D421">
    <cfRule type="containsText" dxfId="3272" priority="4063" operator="containsText" text="Welcome">
      <formula>NOT(ISERROR(SEARCH("Welcome",D421)))</formula>
    </cfRule>
  </conditionalFormatting>
  <conditionalFormatting sqref="D421">
    <cfRule type="containsText" dxfId="3271" priority="4061" operator="containsText" text="Welcome">
      <formula>NOT(ISERROR(SEARCH("Welcome",D421)))</formula>
    </cfRule>
    <cfRule type="containsText" dxfId="3270" priority="4062" operator="containsText" text="Welcome">
      <formula>NOT(ISERROR(SEARCH("Welcome",D421)))</formula>
    </cfRule>
  </conditionalFormatting>
  <conditionalFormatting sqref="D421">
    <cfRule type="containsText" dxfId="3269" priority="4058" operator="containsText" text="Welcome">
      <formula>NOT(ISERROR(SEARCH("Welcome",D421)))</formula>
    </cfRule>
    <cfRule type="containsText" dxfId="3268" priority="4059" operator="containsText" text="Welcome">
      <formula>NOT(ISERROR(SEARCH("Welcome",D421)))</formula>
    </cfRule>
  </conditionalFormatting>
  <conditionalFormatting sqref="E422">
    <cfRule type="containsText" dxfId="3267" priority="4051" operator="containsText" text="부킹가능">
      <formula>NOT(ISERROR(SEARCH("부킹가능",E422)))</formula>
    </cfRule>
    <cfRule type="containsText" dxfId="3266" priority="4053" operator="containsText" text="부킹가능">
      <formula>NOT(ISERROR(SEARCH("부킹가능",E422)))</formula>
    </cfRule>
  </conditionalFormatting>
  <conditionalFormatting sqref="D422">
    <cfRule type="containsText" dxfId="3265" priority="4050" operator="containsText" text="Welcome">
      <formula>NOT(ISERROR(SEARCH("Welcome",D422)))</formula>
    </cfRule>
  </conditionalFormatting>
  <conditionalFormatting sqref="D422">
    <cfRule type="containsText" dxfId="3264" priority="4048" operator="containsText" text="Welcome">
      <formula>NOT(ISERROR(SEARCH("Welcome",D422)))</formula>
    </cfRule>
  </conditionalFormatting>
  <conditionalFormatting sqref="D422">
    <cfRule type="containsText" dxfId="3263" priority="4046" operator="containsText" text="Welcome">
      <formula>NOT(ISERROR(SEARCH("Welcome",D422)))</formula>
    </cfRule>
    <cfRule type="containsText" dxfId="3262" priority="4047" operator="containsText" text="Welcome">
      <formula>NOT(ISERROR(SEARCH("Welcome",D422)))</formula>
    </cfRule>
  </conditionalFormatting>
  <conditionalFormatting sqref="D422">
    <cfRule type="containsText" dxfId="3261" priority="4044" operator="containsText" text="Welcome">
      <formula>NOT(ISERROR(SEARCH("Welcome",D422)))</formula>
    </cfRule>
    <cfRule type="containsText" dxfId="3260" priority="4045" operator="containsText" text="Welcome">
      <formula>NOT(ISERROR(SEARCH("Welcome",D422)))</formula>
    </cfRule>
  </conditionalFormatting>
  <conditionalFormatting sqref="I422">
    <cfRule type="cellIs" dxfId="3259" priority="4041" operator="equal">
      <formula>"금"</formula>
    </cfRule>
  </conditionalFormatting>
  <conditionalFormatting sqref="I422">
    <cfRule type="cellIs" dxfId="3258" priority="4040" operator="equal">
      <formula>"금"</formula>
    </cfRule>
  </conditionalFormatting>
  <conditionalFormatting sqref="D423">
    <cfRule type="containsText" dxfId="3257" priority="4038" operator="containsText" text="Welcome">
      <formula>NOT(ISERROR(SEARCH("Welcome",D423)))</formula>
    </cfRule>
  </conditionalFormatting>
  <conditionalFormatting sqref="I423">
    <cfRule type="cellIs" dxfId="3256" priority="4037" operator="equal">
      <formula>"금"</formula>
    </cfRule>
  </conditionalFormatting>
  <conditionalFormatting sqref="D423">
    <cfRule type="containsText" dxfId="3255" priority="4036" operator="containsText" text="Welcome">
      <formula>NOT(ISERROR(SEARCH("Welcome",D423)))</formula>
    </cfRule>
  </conditionalFormatting>
  <conditionalFormatting sqref="E423">
    <cfRule type="containsText" dxfId="3254" priority="4033" operator="containsText" text="부킹가능">
      <formula>NOT(ISERROR(SEARCH("부킹가능",E423)))</formula>
    </cfRule>
    <cfRule type="containsText" dxfId="3253" priority="4034" operator="containsText" text="부킹가능">
      <formula>NOT(ISERROR(SEARCH("부킹가능",E423)))</formula>
    </cfRule>
  </conditionalFormatting>
  <conditionalFormatting sqref="D423">
    <cfRule type="containsText" dxfId="3252" priority="4031" operator="containsText" text="Welcome">
      <formula>NOT(ISERROR(SEARCH("Welcome",D423)))</formula>
    </cfRule>
  </conditionalFormatting>
  <conditionalFormatting sqref="D423">
    <cfRule type="containsText" dxfId="3251" priority="4029" operator="containsText" text="Welcome">
      <formula>NOT(ISERROR(SEARCH("Welcome",D423)))</formula>
    </cfRule>
  </conditionalFormatting>
  <conditionalFormatting sqref="D423">
    <cfRule type="containsText" dxfId="3250" priority="4026" operator="containsText" text="Welcome">
      <formula>NOT(ISERROR(SEARCH("Welcome",D423)))</formula>
    </cfRule>
  </conditionalFormatting>
  <conditionalFormatting sqref="I423">
    <cfRule type="cellIs" dxfId="3249" priority="4025" operator="equal">
      <formula>"금"</formula>
    </cfRule>
  </conditionalFormatting>
  <conditionalFormatting sqref="I423">
    <cfRule type="cellIs" dxfId="3248" priority="4024" operator="equal">
      <formula>"금"</formula>
    </cfRule>
  </conditionalFormatting>
  <conditionalFormatting sqref="I423">
    <cfRule type="cellIs" dxfId="3247" priority="4021" operator="equal">
      <formula>"금"</formula>
    </cfRule>
  </conditionalFormatting>
  <conditionalFormatting sqref="D423">
    <cfRule type="containsText" dxfId="3246" priority="4020" operator="containsText" text="Welcome">
      <formula>NOT(ISERROR(SEARCH("Welcome",D423)))</formula>
    </cfRule>
  </conditionalFormatting>
  <conditionalFormatting sqref="D423">
    <cfRule type="containsText" dxfId="3245" priority="4018" operator="containsText" text="Welcome">
      <formula>NOT(ISERROR(SEARCH("Welcome",D423)))</formula>
    </cfRule>
    <cfRule type="containsText" dxfId="3244" priority="4019" operator="containsText" text="Welcome">
      <formula>NOT(ISERROR(SEARCH("Welcome",D423)))</formula>
    </cfRule>
  </conditionalFormatting>
  <conditionalFormatting sqref="D423">
    <cfRule type="containsText" dxfId="3243" priority="4015" operator="containsText" text="Welcome">
      <formula>NOT(ISERROR(SEARCH("Welcome",D423)))</formula>
    </cfRule>
    <cfRule type="containsText" dxfId="3242" priority="4016" operator="containsText" text="Welcome">
      <formula>NOT(ISERROR(SEARCH("Welcome",D423)))</formula>
    </cfRule>
  </conditionalFormatting>
  <conditionalFormatting sqref="D424">
    <cfRule type="containsText" dxfId="3241" priority="4011" operator="containsText" text="Welcome">
      <formula>NOT(ISERROR(SEARCH("Welcome",D424)))</formula>
    </cfRule>
  </conditionalFormatting>
  <conditionalFormatting sqref="I424">
    <cfRule type="cellIs" dxfId="3240" priority="4010" operator="equal">
      <formula>"금"</formula>
    </cfRule>
  </conditionalFormatting>
  <conditionalFormatting sqref="D424">
    <cfRule type="containsText" dxfId="3239" priority="4009" operator="containsText" text="Welcome">
      <formula>NOT(ISERROR(SEARCH("Welcome",D424)))</formula>
    </cfRule>
  </conditionalFormatting>
  <conditionalFormatting sqref="E424">
    <cfRule type="containsText" dxfId="3238" priority="3993" operator="containsText" text="부킹가능">
      <formula>NOT(ISERROR(SEARCH("부킹가능",E424)))</formula>
    </cfRule>
    <cfRule type="containsText" dxfId="3237" priority="3999" operator="containsText" text="부킹가능">
      <formula>NOT(ISERROR(SEARCH("부킹가능",E424)))</formula>
    </cfRule>
  </conditionalFormatting>
  <conditionalFormatting sqref="D424">
    <cfRule type="containsText" dxfId="3236" priority="3998" operator="containsText" text="Welcome">
      <formula>NOT(ISERROR(SEARCH("Welcome",D424)))</formula>
    </cfRule>
  </conditionalFormatting>
  <conditionalFormatting sqref="D424">
    <cfRule type="containsText" dxfId="3235" priority="3994" operator="containsText" text="Welcome">
      <formula>NOT(ISERROR(SEARCH("Welcome",D424)))</formula>
    </cfRule>
    <cfRule type="containsText" dxfId="3234" priority="3995" operator="containsText" text="Welcome">
      <formula>NOT(ISERROR(SEARCH("Welcome",D424)))</formula>
    </cfRule>
    <cfRule type="containsText" dxfId="3233" priority="3996" operator="containsText" text="Welcome">
      <formula>NOT(ISERROR(SEARCH("Welcome",D424)))</formula>
    </cfRule>
  </conditionalFormatting>
  <conditionalFormatting sqref="D424">
    <cfRule type="containsText" dxfId="3232" priority="3992" operator="containsText" text="Welcome">
      <formula>NOT(ISERROR(SEARCH("Welcome",D424)))</formula>
    </cfRule>
  </conditionalFormatting>
  <conditionalFormatting sqref="D424">
    <cfRule type="containsText" dxfId="3231" priority="3986" operator="containsText" text="Welcome">
      <formula>NOT(ISERROR(SEARCH("Welcome",D424)))</formula>
    </cfRule>
  </conditionalFormatting>
  <conditionalFormatting sqref="D424">
    <cfRule type="containsText" dxfId="3230" priority="3984" operator="containsText" text="Welcome">
      <formula>NOT(ISERROR(SEARCH("Welcome",D424)))</formula>
    </cfRule>
  </conditionalFormatting>
  <conditionalFormatting sqref="D424">
    <cfRule type="containsText" dxfId="3229" priority="3981" operator="containsText" text="Welcome">
      <formula>NOT(ISERROR(SEARCH("Welcome",D424)))</formula>
    </cfRule>
  </conditionalFormatting>
  <conditionalFormatting sqref="I424">
    <cfRule type="cellIs" dxfId="3228" priority="3978" operator="equal">
      <formula>"금"</formula>
    </cfRule>
    <cfRule type="containsText" dxfId="3227" priority="3979" operator="containsText" text="금, 토, 일">
      <formula>NOT(ISERROR(SEARCH("금, 토, 일",I424)))</formula>
    </cfRule>
    <cfRule type="cellIs" dxfId="3226" priority="3980" operator="equal">
      <formula>"부킹가능"</formula>
    </cfRule>
  </conditionalFormatting>
  <conditionalFormatting sqref="I424">
    <cfRule type="containsText" dxfId="3225" priority="3977" operator="containsText" text="금">
      <formula>NOT(ISERROR(SEARCH("금",I424)))</formula>
    </cfRule>
  </conditionalFormatting>
  <conditionalFormatting sqref="I424">
    <cfRule type="cellIs" dxfId="3224" priority="3976" operator="equal">
      <formula>"금"</formula>
    </cfRule>
  </conditionalFormatting>
  <conditionalFormatting sqref="I424">
    <cfRule type="cellIs" dxfId="3223" priority="3975" operator="equal">
      <formula>"금"</formula>
    </cfRule>
  </conditionalFormatting>
  <conditionalFormatting sqref="I424">
    <cfRule type="cellIs" dxfId="3222" priority="3972" operator="equal">
      <formula>"금"</formula>
    </cfRule>
  </conditionalFormatting>
  <conditionalFormatting sqref="D424">
    <cfRule type="containsText" dxfId="3221" priority="3971" operator="containsText" text="Welcome">
      <formula>NOT(ISERROR(SEARCH("Welcome",D424)))</formula>
    </cfRule>
  </conditionalFormatting>
  <conditionalFormatting sqref="D424">
    <cfRule type="containsText" dxfId="3220" priority="3969" operator="containsText" text="Welcome">
      <formula>NOT(ISERROR(SEARCH("Welcome",D424)))</formula>
    </cfRule>
    <cfRule type="containsText" dxfId="3219" priority="3970" operator="containsText" text="Welcome">
      <formula>NOT(ISERROR(SEARCH("Welcome",D424)))</formula>
    </cfRule>
  </conditionalFormatting>
  <conditionalFormatting sqref="D424">
    <cfRule type="containsText" dxfId="3218" priority="3967" operator="containsText" text="Welcome">
      <formula>NOT(ISERROR(SEARCH("Welcome",D424)))</formula>
    </cfRule>
    <cfRule type="containsText" dxfId="3217" priority="3968" operator="containsText" text="Welcome">
      <formula>NOT(ISERROR(SEARCH("Welcome",D424)))</formula>
    </cfRule>
  </conditionalFormatting>
  <conditionalFormatting sqref="D425">
    <cfRule type="containsText" dxfId="3216" priority="3960" operator="containsText" text="Welcome">
      <formula>NOT(ISERROR(SEARCH("Welcome",D425)))</formula>
    </cfRule>
  </conditionalFormatting>
  <conditionalFormatting sqref="E425">
    <cfRule type="containsText" dxfId="3215" priority="3939" operator="containsText" text="부킹가능">
      <formula>NOT(ISERROR(SEARCH("부킹가능",E425)))</formula>
    </cfRule>
    <cfRule type="containsText" dxfId="3214" priority="3945" operator="containsText" text="부킹가능">
      <formula>NOT(ISERROR(SEARCH("부킹가능",E425)))</formula>
    </cfRule>
  </conditionalFormatting>
  <conditionalFormatting sqref="D425">
    <cfRule type="containsText" dxfId="3213" priority="3944" operator="containsText" text="Welcome">
      <formula>NOT(ISERROR(SEARCH("Welcome",D425)))</formula>
    </cfRule>
  </conditionalFormatting>
  <conditionalFormatting sqref="D425">
    <cfRule type="containsText" dxfId="3212" priority="3940" operator="containsText" text="Welcome">
      <formula>NOT(ISERROR(SEARCH("Welcome",D425)))</formula>
    </cfRule>
    <cfRule type="containsText" dxfId="3211" priority="3941" operator="containsText" text="Welcome">
      <formula>NOT(ISERROR(SEARCH("Welcome",D425)))</formula>
    </cfRule>
    <cfRule type="containsText" dxfId="3210" priority="3942" operator="containsText" text="Welcome">
      <formula>NOT(ISERROR(SEARCH("Welcome",D425)))</formula>
    </cfRule>
  </conditionalFormatting>
  <conditionalFormatting sqref="D425">
    <cfRule type="containsText" dxfId="3209" priority="3938" operator="containsText" text="Welcome">
      <formula>NOT(ISERROR(SEARCH("Welcome",D425)))</formula>
    </cfRule>
  </conditionalFormatting>
  <conditionalFormatting sqref="I425">
    <cfRule type="cellIs" dxfId="3208" priority="3934" operator="equal">
      <formula>"금"</formula>
    </cfRule>
    <cfRule type="containsText" dxfId="3207" priority="3935" operator="containsText" text="금, 토, 일">
      <formula>NOT(ISERROR(SEARCH("금, 토, 일",I425)))</formula>
    </cfRule>
    <cfRule type="cellIs" dxfId="3206" priority="3936" operator="equal">
      <formula>"부킹가능"</formula>
    </cfRule>
  </conditionalFormatting>
  <conditionalFormatting sqref="I425">
    <cfRule type="containsText" dxfId="3205" priority="3933" operator="containsText" text="금">
      <formula>NOT(ISERROR(SEARCH("금",I425)))</formula>
    </cfRule>
  </conditionalFormatting>
  <conditionalFormatting sqref="I425">
    <cfRule type="cellIs" dxfId="3204" priority="3931" operator="equal">
      <formula>"금"</formula>
    </cfRule>
  </conditionalFormatting>
  <conditionalFormatting sqref="D425">
    <cfRule type="containsText" dxfId="3203" priority="3929" operator="containsText" text="Welcome">
      <formula>NOT(ISERROR(SEARCH("Welcome",D425)))</formula>
    </cfRule>
  </conditionalFormatting>
  <conditionalFormatting sqref="I425">
    <cfRule type="cellIs" dxfId="3202" priority="3924" operator="equal">
      <formula>"금"</formula>
    </cfRule>
  </conditionalFormatting>
  <conditionalFormatting sqref="D425">
    <cfRule type="containsText" dxfId="3201" priority="3923" operator="containsText" text="Welcome">
      <formula>NOT(ISERROR(SEARCH("Welcome",D425)))</formula>
    </cfRule>
  </conditionalFormatting>
  <conditionalFormatting sqref="D425">
    <cfRule type="containsText" dxfId="3200" priority="3921" operator="containsText" text="Welcome">
      <formula>NOT(ISERROR(SEARCH("Welcome",D425)))</formula>
    </cfRule>
    <cfRule type="containsText" dxfId="3199" priority="3922" operator="containsText" text="Welcome">
      <formula>NOT(ISERROR(SEARCH("Welcome",D425)))</formula>
    </cfRule>
  </conditionalFormatting>
  <conditionalFormatting sqref="D425">
    <cfRule type="containsText" dxfId="3198" priority="3919" operator="containsText" text="Welcome">
      <formula>NOT(ISERROR(SEARCH("Welcome",D425)))</formula>
    </cfRule>
    <cfRule type="containsText" dxfId="3197" priority="3920" operator="containsText" text="Welcome">
      <formula>NOT(ISERROR(SEARCH("Welcome",D425)))</formula>
    </cfRule>
  </conditionalFormatting>
  <conditionalFormatting sqref="I426">
    <cfRule type="cellIs" dxfId="3196" priority="3901" operator="equal">
      <formula>"금"</formula>
    </cfRule>
    <cfRule type="containsText" dxfId="3195" priority="3902" operator="containsText" text="금, 토, 일">
      <formula>NOT(ISERROR(SEARCH("금, 토, 일",I426)))</formula>
    </cfRule>
    <cfRule type="cellIs" dxfId="3194" priority="3904" operator="equal">
      <formula>"부킹가능"</formula>
    </cfRule>
  </conditionalFormatting>
  <conditionalFormatting sqref="E426">
    <cfRule type="containsText" dxfId="3193" priority="3895" operator="containsText" text="부킹가능">
      <formula>NOT(ISERROR(SEARCH("부킹가능",E426)))</formula>
    </cfRule>
    <cfRule type="containsText" dxfId="3192" priority="3903" operator="containsText" text="부킹가능">
      <formula>NOT(ISERROR(SEARCH("부킹가능",E426)))</formula>
    </cfRule>
  </conditionalFormatting>
  <conditionalFormatting sqref="D426">
    <cfRule type="containsText" dxfId="3191" priority="3900" operator="containsText" text="Welcome">
      <formula>NOT(ISERROR(SEARCH("Welcome",D426)))</formula>
    </cfRule>
  </conditionalFormatting>
  <conditionalFormatting sqref="D426">
    <cfRule type="containsText" dxfId="3190" priority="3896" operator="containsText" text="Welcome">
      <formula>NOT(ISERROR(SEARCH("Welcome",D426)))</formula>
    </cfRule>
    <cfRule type="containsText" dxfId="3189" priority="3897" operator="containsText" text="Welcome">
      <formula>NOT(ISERROR(SEARCH("Welcome",D426)))</formula>
    </cfRule>
    <cfRule type="containsText" dxfId="3188" priority="3898" operator="containsText" text="Welcome">
      <formula>NOT(ISERROR(SEARCH("Welcome",D426)))</formula>
    </cfRule>
  </conditionalFormatting>
  <conditionalFormatting sqref="I426">
    <cfRule type="containsText" dxfId="3187" priority="3894" operator="containsText" text="금">
      <formula>NOT(ISERROR(SEARCH("금",I426)))</formula>
    </cfRule>
  </conditionalFormatting>
  <conditionalFormatting sqref="D426">
    <cfRule type="containsText" dxfId="3186" priority="3893" operator="containsText" text="Welcome">
      <formula>NOT(ISERROR(SEARCH("Welcome",D426)))</formula>
    </cfRule>
  </conditionalFormatting>
  <conditionalFormatting sqref="D426">
    <cfRule type="containsText" dxfId="3185" priority="3892" operator="containsText" text="Welcome">
      <formula>NOT(ISERROR(SEARCH("Welcome",D426)))</formula>
    </cfRule>
  </conditionalFormatting>
  <conditionalFormatting sqref="I426">
    <cfRule type="cellIs" dxfId="3184" priority="3889" operator="equal">
      <formula>"금"</formula>
    </cfRule>
  </conditionalFormatting>
  <conditionalFormatting sqref="D426">
    <cfRule type="containsText" dxfId="3183" priority="3887" operator="containsText" text="Welcome">
      <formula>NOT(ISERROR(SEARCH("Welcome",D426)))</formula>
    </cfRule>
  </conditionalFormatting>
  <conditionalFormatting sqref="I426">
    <cfRule type="cellIs" dxfId="3182" priority="3882" operator="equal">
      <formula>"금"</formula>
    </cfRule>
  </conditionalFormatting>
  <conditionalFormatting sqref="D426">
    <cfRule type="containsText" dxfId="3181" priority="3881" operator="containsText" text="Welcome">
      <formula>NOT(ISERROR(SEARCH("Welcome",D426)))</formula>
    </cfRule>
  </conditionalFormatting>
  <conditionalFormatting sqref="D426">
    <cfRule type="containsText" dxfId="3180" priority="3879" operator="containsText" text="Welcome">
      <formula>NOT(ISERROR(SEARCH("Welcome",D426)))</formula>
    </cfRule>
    <cfRule type="containsText" dxfId="3179" priority="3880" operator="containsText" text="Welcome">
      <formula>NOT(ISERROR(SEARCH("Welcome",D426)))</formula>
    </cfRule>
  </conditionalFormatting>
  <conditionalFormatting sqref="D426">
    <cfRule type="containsText" dxfId="3178" priority="3877" operator="containsText" text="Welcome">
      <formula>NOT(ISERROR(SEARCH("Welcome",D426)))</formula>
    </cfRule>
    <cfRule type="containsText" dxfId="3177" priority="3878" operator="containsText" text="Welcome">
      <formula>NOT(ISERROR(SEARCH("Welcome",D426)))</formula>
    </cfRule>
  </conditionalFormatting>
  <conditionalFormatting sqref="D427">
    <cfRule type="containsText" dxfId="3176" priority="3873" operator="containsText" text="Welcome">
      <formula>NOT(ISERROR(SEARCH("Welcome",D427)))</formula>
    </cfRule>
  </conditionalFormatting>
  <conditionalFormatting sqref="I427">
    <cfRule type="cellIs" dxfId="3175" priority="3872" operator="equal">
      <formula>"금"</formula>
    </cfRule>
  </conditionalFormatting>
  <conditionalFormatting sqref="D427">
    <cfRule type="containsText" dxfId="3174" priority="3871" operator="containsText" text="Welcome">
      <formula>NOT(ISERROR(SEARCH("Welcome",D427)))</formula>
    </cfRule>
  </conditionalFormatting>
  <conditionalFormatting sqref="E427">
    <cfRule type="containsText" dxfId="3173" priority="3868" operator="containsText" text="부킹가능">
      <formula>NOT(ISERROR(SEARCH("부킹가능",E427)))</formula>
    </cfRule>
    <cfRule type="containsText" dxfId="3172" priority="3869" operator="containsText" text="부킹가능">
      <formula>NOT(ISERROR(SEARCH("부킹가능",E427)))</formula>
    </cfRule>
  </conditionalFormatting>
  <conditionalFormatting sqref="D427">
    <cfRule type="containsText" dxfId="3171" priority="3866" operator="containsText" text="Welcome">
      <formula>NOT(ISERROR(SEARCH("Welcome",D427)))</formula>
    </cfRule>
  </conditionalFormatting>
  <conditionalFormatting sqref="D427">
    <cfRule type="containsText" dxfId="3170" priority="3864" operator="containsText" text="Welcome">
      <formula>NOT(ISERROR(SEARCH("Welcome",D427)))</formula>
    </cfRule>
  </conditionalFormatting>
  <conditionalFormatting sqref="D427">
    <cfRule type="containsText" dxfId="3169" priority="3861" operator="containsText" text="Welcome">
      <formula>NOT(ISERROR(SEARCH("Welcome",D427)))</formula>
    </cfRule>
  </conditionalFormatting>
  <conditionalFormatting sqref="I427">
    <cfRule type="cellIs" dxfId="3168" priority="3860" operator="equal">
      <formula>"금"</formula>
    </cfRule>
  </conditionalFormatting>
  <conditionalFormatting sqref="I427">
    <cfRule type="cellIs" dxfId="3167" priority="3859" operator="equal">
      <formula>"금"</formula>
    </cfRule>
  </conditionalFormatting>
  <conditionalFormatting sqref="I427">
    <cfRule type="cellIs" dxfId="3166" priority="3856" operator="equal">
      <formula>"금"</formula>
    </cfRule>
  </conditionalFormatting>
  <conditionalFormatting sqref="D427">
    <cfRule type="containsText" dxfId="3165" priority="3855" operator="containsText" text="Welcome">
      <formula>NOT(ISERROR(SEARCH("Welcome",D427)))</formula>
    </cfRule>
  </conditionalFormatting>
  <conditionalFormatting sqref="D427">
    <cfRule type="containsText" dxfId="3164" priority="3853" operator="containsText" text="Welcome">
      <formula>NOT(ISERROR(SEARCH("Welcome",D427)))</formula>
    </cfRule>
    <cfRule type="containsText" dxfId="3163" priority="3854" operator="containsText" text="Welcome">
      <formula>NOT(ISERROR(SEARCH("Welcome",D427)))</formula>
    </cfRule>
  </conditionalFormatting>
  <conditionalFormatting sqref="D427">
    <cfRule type="containsText" dxfId="3162" priority="3850" operator="containsText" text="Welcome">
      <formula>NOT(ISERROR(SEARCH("Welcome",D427)))</formula>
    </cfRule>
    <cfRule type="containsText" dxfId="3161" priority="3851" operator="containsText" text="Welcome">
      <formula>NOT(ISERROR(SEARCH("Welcome",D427)))</formula>
    </cfRule>
  </conditionalFormatting>
  <conditionalFormatting sqref="I428">
    <cfRule type="cellIs" dxfId="3160" priority="3847" operator="equal">
      <formula>"금"</formula>
    </cfRule>
  </conditionalFormatting>
  <conditionalFormatting sqref="E428">
    <cfRule type="containsText" dxfId="3159" priority="3837" operator="containsText" text="부킹가능">
      <formula>NOT(ISERROR(SEARCH("부킹가능",E428)))</formula>
    </cfRule>
    <cfRule type="containsText" dxfId="3158" priority="3838" operator="containsText" text="부킹가능">
      <formula>NOT(ISERROR(SEARCH("부킹가능",E428)))</formula>
    </cfRule>
  </conditionalFormatting>
  <conditionalFormatting sqref="D429">
    <cfRule type="containsText" dxfId="3157" priority="3835" operator="containsText" text="Welcome">
      <formula>NOT(ISERROR(SEARCH("Welcome",D429)))</formula>
    </cfRule>
  </conditionalFormatting>
  <conditionalFormatting sqref="D429">
    <cfRule type="containsText" dxfId="3156" priority="3833" operator="containsText" text="Welcome">
      <formula>NOT(ISERROR(SEARCH("Welcome",D429)))</formula>
    </cfRule>
  </conditionalFormatting>
  <conditionalFormatting sqref="E429">
    <cfRule type="containsText" dxfId="3155" priority="3817" operator="containsText" text="부킹가능">
      <formula>NOT(ISERROR(SEARCH("부킹가능",E429)))</formula>
    </cfRule>
    <cfRule type="containsText" dxfId="3154" priority="3823" operator="containsText" text="부킹가능">
      <formula>NOT(ISERROR(SEARCH("부킹가능",E429)))</formula>
    </cfRule>
  </conditionalFormatting>
  <conditionalFormatting sqref="D429">
    <cfRule type="containsText" dxfId="3153" priority="3822" operator="containsText" text="Welcome">
      <formula>NOT(ISERROR(SEARCH("Welcome",D429)))</formula>
    </cfRule>
  </conditionalFormatting>
  <conditionalFormatting sqref="D429">
    <cfRule type="containsText" dxfId="3152" priority="3818" operator="containsText" text="Welcome">
      <formula>NOT(ISERROR(SEARCH("Welcome",D429)))</formula>
    </cfRule>
    <cfRule type="containsText" dxfId="3151" priority="3819" operator="containsText" text="Welcome">
      <formula>NOT(ISERROR(SEARCH("Welcome",D429)))</formula>
    </cfRule>
    <cfRule type="containsText" dxfId="3150" priority="3820" operator="containsText" text="Welcome">
      <formula>NOT(ISERROR(SEARCH("Welcome",D429)))</formula>
    </cfRule>
  </conditionalFormatting>
  <conditionalFormatting sqref="D429">
    <cfRule type="containsText" dxfId="3149" priority="3816" operator="containsText" text="Welcome">
      <formula>NOT(ISERROR(SEARCH("Welcome",D429)))</formula>
    </cfRule>
  </conditionalFormatting>
  <conditionalFormatting sqref="D429">
    <cfRule type="containsText" dxfId="3148" priority="3810" operator="containsText" text="Welcome">
      <formula>NOT(ISERROR(SEARCH("Welcome",D429)))</formula>
    </cfRule>
  </conditionalFormatting>
  <conditionalFormatting sqref="D429">
    <cfRule type="containsText" dxfId="3147" priority="3808" operator="containsText" text="Welcome">
      <formula>NOT(ISERROR(SEARCH("Welcome",D429)))</formula>
    </cfRule>
  </conditionalFormatting>
  <conditionalFormatting sqref="D429">
    <cfRule type="containsText" dxfId="3146" priority="3805" operator="containsText" text="Welcome">
      <formula>NOT(ISERROR(SEARCH("Welcome",D429)))</formula>
    </cfRule>
  </conditionalFormatting>
  <conditionalFormatting sqref="D429">
    <cfRule type="containsText" dxfId="3145" priority="3795" operator="containsText" text="Welcome">
      <formula>NOT(ISERROR(SEARCH("Welcome",D429)))</formula>
    </cfRule>
  </conditionalFormatting>
  <conditionalFormatting sqref="D429">
    <cfRule type="containsText" dxfId="3144" priority="3793" operator="containsText" text="Welcome">
      <formula>NOT(ISERROR(SEARCH("Welcome",D429)))</formula>
    </cfRule>
    <cfRule type="containsText" dxfId="3143" priority="3794" operator="containsText" text="Welcome">
      <formula>NOT(ISERROR(SEARCH("Welcome",D429)))</formula>
    </cfRule>
  </conditionalFormatting>
  <conditionalFormatting sqref="D429">
    <cfRule type="containsText" dxfId="3142" priority="3791" operator="containsText" text="Welcome">
      <formula>NOT(ISERROR(SEARCH("Welcome",D429)))</formula>
    </cfRule>
    <cfRule type="containsText" dxfId="3141" priority="3792" operator="containsText" text="Welcome">
      <formula>NOT(ISERROR(SEARCH("Welcome",D429)))</formula>
    </cfRule>
  </conditionalFormatting>
  <conditionalFormatting sqref="I429">
    <cfRule type="cellIs" dxfId="3140" priority="3788" operator="equal">
      <formula>"금"</formula>
    </cfRule>
  </conditionalFormatting>
  <conditionalFormatting sqref="D430">
    <cfRule type="containsText" dxfId="3139" priority="3783" operator="containsText" text="Welcome">
      <formula>NOT(ISERROR(SEARCH("Welcome",D430)))</formula>
    </cfRule>
  </conditionalFormatting>
  <conditionalFormatting sqref="I430">
    <cfRule type="cellIs" dxfId="3138" priority="3770" operator="equal">
      <formula>"금"</formula>
    </cfRule>
    <cfRule type="containsText" dxfId="3137" priority="3771" operator="containsText" text="금, 토, 일">
      <formula>NOT(ISERROR(SEARCH("금, 토, 일",I430)))</formula>
    </cfRule>
    <cfRule type="cellIs" dxfId="3136" priority="3773" operator="equal">
      <formula>"부킹가능"</formula>
    </cfRule>
  </conditionalFormatting>
  <conditionalFormatting sqref="E430">
    <cfRule type="containsText" dxfId="3135" priority="3764" operator="containsText" text="부킹가능">
      <formula>NOT(ISERROR(SEARCH("부킹가능",E430)))</formula>
    </cfRule>
    <cfRule type="containsText" dxfId="3134" priority="3772" operator="containsText" text="부킹가능">
      <formula>NOT(ISERROR(SEARCH("부킹가능",E430)))</formula>
    </cfRule>
  </conditionalFormatting>
  <conditionalFormatting sqref="D430">
    <cfRule type="containsText" dxfId="3133" priority="3769" operator="containsText" text="Welcome">
      <formula>NOT(ISERROR(SEARCH("Welcome",D430)))</formula>
    </cfRule>
  </conditionalFormatting>
  <conditionalFormatting sqref="D430">
    <cfRule type="containsText" dxfId="3132" priority="3765" operator="containsText" text="Welcome">
      <formula>NOT(ISERROR(SEARCH("Welcome",D430)))</formula>
    </cfRule>
    <cfRule type="containsText" dxfId="3131" priority="3766" operator="containsText" text="Welcome">
      <formula>NOT(ISERROR(SEARCH("Welcome",D430)))</formula>
    </cfRule>
    <cfRule type="containsText" dxfId="3130" priority="3767" operator="containsText" text="Welcome">
      <formula>NOT(ISERROR(SEARCH("Welcome",D430)))</formula>
    </cfRule>
  </conditionalFormatting>
  <conditionalFormatting sqref="I430">
    <cfRule type="containsText" dxfId="3129" priority="3763" operator="containsText" text="금">
      <formula>NOT(ISERROR(SEARCH("금",I430)))</formula>
    </cfRule>
  </conditionalFormatting>
  <conditionalFormatting sqref="D430">
    <cfRule type="containsText" dxfId="3128" priority="3762" operator="containsText" text="Welcome">
      <formula>NOT(ISERROR(SEARCH("Welcome",D430)))</formula>
    </cfRule>
  </conditionalFormatting>
  <conditionalFormatting sqref="I430">
    <cfRule type="cellIs" dxfId="3127" priority="3759" operator="equal">
      <formula>"금"</formula>
    </cfRule>
  </conditionalFormatting>
  <conditionalFormatting sqref="D430">
    <cfRule type="containsText" dxfId="3126" priority="3757" operator="containsText" text="Welcome">
      <formula>NOT(ISERROR(SEARCH("Welcome",D430)))</formula>
    </cfRule>
  </conditionalFormatting>
  <conditionalFormatting sqref="I430">
    <cfRule type="cellIs" dxfId="3125" priority="3752" operator="equal">
      <formula>"금"</formula>
    </cfRule>
  </conditionalFormatting>
  <conditionalFormatting sqref="D430">
    <cfRule type="containsText" dxfId="3124" priority="3751" operator="containsText" text="Welcome">
      <formula>NOT(ISERROR(SEARCH("Welcome",D430)))</formula>
    </cfRule>
  </conditionalFormatting>
  <conditionalFormatting sqref="D430">
    <cfRule type="containsText" dxfId="3123" priority="3749" operator="containsText" text="Welcome">
      <formula>NOT(ISERROR(SEARCH("Welcome",D430)))</formula>
    </cfRule>
    <cfRule type="containsText" dxfId="3122" priority="3750" operator="containsText" text="Welcome">
      <formula>NOT(ISERROR(SEARCH("Welcome",D430)))</formula>
    </cfRule>
  </conditionalFormatting>
  <conditionalFormatting sqref="D430">
    <cfRule type="containsText" dxfId="3121" priority="3747" operator="containsText" text="Welcome">
      <formula>NOT(ISERROR(SEARCH("Welcome",D430)))</formula>
    </cfRule>
    <cfRule type="containsText" dxfId="3120" priority="3748" operator="containsText" text="Welcome">
      <formula>NOT(ISERROR(SEARCH("Welcome",D430)))</formula>
    </cfRule>
  </conditionalFormatting>
  <conditionalFormatting sqref="E431">
    <cfRule type="containsText" dxfId="3119" priority="3734" operator="containsText" text="부킹가능">
      <formula>NOT(ISERROR(SEARCH("부킹가능",E431)))</formula>
    </cfRule>
    <cfRule type="containsText" dxfId="3118" priority="3735" operator="containsText" text="부킹가능">
      <formula>NOT(ISERROR(SEARCH("부킹가능",E431)))</formula>
    </cfRule>
  </conditionalFormatting>
  <conditionalFormatting sqref="I431">
    <cfRule type="cellIs" dxfId="3117" priority="3733" operator="equal">
      <formula>"금"</formula>
    </cfRule>
  </conditionalFormatting>
  <conditionalFormatting sqref="D432">
    <cfRule type="containsText" dxfId="3116" priority="3728" operator="containsText" text="Welcome">
      <formula>NOT(ISERROR(SEARCH("Welcome",D432)))</formula>
    </cfRule>
  </conditionalFormatting>
  <conditionalFormatting sqref="I432">
    <cfRule type="cellIs" dxfId="3115" priority="3715" operator="equal">
      <formula>"금"</formula>
    </cfRule>
    <cfRule type="containsText" dxfId="3114" priority="3716" operator="containsText" text="금, 토, 일">
      <formula>NOT(ISERROR(SEARCH("금, 토, 일",I432)))</formula>
    </cfRule>
    <cfRule type="cellIs" dxfId="3113" priority="3718" operator="equal">
      <formula>"부킹가능"</formula>
    </cfRule>
  </conditionalFormatting>
  <conditionalFormatting sqref="E432">
    <cfRule type="containsText" dxfId="3112" priority="3709" operator="containsText" text="부킹가능">
      <formula>NOT(ISERROR(SEARCH("부킹가능",E432)))</formula>
    </cfRule>
    <cfRule type="containsText" dxfId="3111" priority="3717" operator="containsText" text="부킹가능">
      <formula>NOT(ISERROR(SEARCH("부킹가능",E432)))</formula>
    </cfRule>
  </conditionalFormatting>
  <conditionalFormatting sqref="D432">
    <cfRule type="containsText" dxfId="3110" priority="3714" operator="containsText" text="Welcome">
      <formula>NOT(ISERROR(SEARCH("Welcome",D432)))</formula>
    </cfRule>
  </conditionalFormatting>
  <conditionalFormatting sqref="D432">
    <cfRule type="containsText" dxfId="3109" priority="3710" operator="containsText" text="Welcome">
      <formula>NOT(ISERROR(SEARCH("Welcome",D432)))</formula>
    </cfRule>
    <cfRule type="containsText" dxfId="3108" priority="3711" operator="containsText" text="Welcome">
      <formula>NOT(ISERROR(SEARCH("Welcome",D432)))</formula>
    </cfRule>
    <cfRule type="containsText" dxfId="3107" priority="3712" operator="containsText" text="Welcome">
      <formula>NOT(ISERROR(SEARCH("Welcome",D432)))</formula>
    </cfRule>
  </conditionalFormatting>
  <conditionalFormatting sqref="I432">
    <cfRule type="containsText" dxfId="3106" priority="3708" operator="containsText" text="금">
      <formula>NOT(ISERROR(SEARCH("금",I432)))</formula>
    </cfRule>
  </conditionalFormatting>
  <conditionalFormatting sqref="D432">
    <cfRule type="containsText" dxfId="3105" priority="3707" operator="containsText" text="Welcome">
      <formula>NOT(ISERROR(SEARCH("Welcome",D432)))</formula>
    </cfRule>
  </conditionalFormatting>
  <conditionalFormatting sqref="I432">
    <cfRule type="cellIs" dxfId="3104" priority="3704" operator="equal">
      <formula>"금"</formula>
    </cfRule>
  </conditionalFormatting>
  <conditionalFormatting sqref="D432">
    <cfRule type="containsText" dxfId="3103" priority="3702" operator="containsText" text="Welcome">
      <formula>NOT(ISERROR(SEARCH("Welcome",D432)))</formula>
    </cfRule>
  </conditionalFormatting>
  <conditionalFormatting sqref="I432">
    <cfRule type="cellIs" dxfId="3102" priority="3697" operator="equal">
      <formula>"금"</formula>
    </cfRule>
  </conditionalFormatting>
  <conditionalFormatting sqref="D432">
    <cfRule type="containsText" dxfId="3101" priority="3696" operator="containsText" text="Welcome">
      <formula>NOT(ISERROR(SEARCH("Welcome",D432)))</formula>
    </cfRule>
  </conditionalFormatting>
  <conditionalFormatting sqref="D432">
    <cfRule type="containsText" dxfId="3100" priority="3694" operator="containsText" text="Welcome">
      <formula>NOT(ISERROR(SEARCH("Welcome",D432)))</formula>
    </cfRule>
    <cfRule type="containsText" dxfId="3099" priority="3695" operator="containsText" text="Welcome">
      <formula>NOT(ISERROR(SEARCH("Welcome",D432)))</formula>
    </cfRule>
  </conditionalFormatting>
  <conditionalFormatting sqref="D432">
    <cfRule type="containsText" dxfId="3098" priority="3692" operator="containsText" text="Welcome">
      <formula>NOT(ISERROR(SEARCH("Welcome",D432)))</formula>
    </cfRule>
    <cfRule type="containsText" dxfId="3097" priority="3693" operator="containsText" text="Welcome">
      <formula>NOT(ISERROR(SEARCH("Welcome",D432)))</formula>
    </cfRule>
  </conditionalFormatting>
  <conditionalFormatting sqref="I433">
    <cfRule type="cellIs" dxfId="3096" priority="3674" operator="equal">
      <formula>"금"</formula>
    </cfRule>
    <cfRule type="containsText" dxfId="3095" priority="3675" operator="containsText" text="금, 토, 일">
      <formula>NOT(ISERROR(SEARCH("금, 토, 일",I433)))</formula>
    </cfRule>
    <cfRule type="cellIs" dxfId="3094" priority="3677" operator="equal">
      <formula>"부킹가능"</formula>
    </cfRule>
  </conditionalFormatting>
  <conditionalFormatting sqref="E433">
    <cfRule type="containsText" dxfId="3093" priority="3668" operator="containsText" text="부킹가능">
      <formula>NOT(ISERROR(SEARCH("부킹가능",E433)))</formula>
    </cfRule>
    <cfRule type="containsText" dxfId="3092" priority="3676" operator="containsText" text="부킹가능">
      <formula>NOT(ISERROR(SEARCH("부킹가능",E433)))</formula>
    </cfRule>
  </conditionalFormatting>
  <conditionalFormatting sqref="D433">
    <cfRule type="containsText" dxfId="3091" priority="3673" operator="containsText" text="Welcome">
      <formula>NOT(ISERROR(SEARCH("Welcome",D433)))</formula>
    </cfRule>
  </conditionalFormatting>
  <conditionalFormatting sqref="D433">
    <cfRule type="containsText" dxfId="3090" priority="3669" operator="containsText" text="Welcome">
      <formula>NOT(ISERROR(SEARCH("Welcome",D433)))</formula>
    </cfRule>
    <cfRule type="containsText" dxfId="3089" priority="3670" operator="containsText" text="Welcome">
      <formula>NOT(ISERROR(SEARCH("Welcome",D433)))</formula>
    </cfRule>
    <cfRule type="containsText" dxfId="3088" priority="3671" operator="containsText" text="Welcome">
      <formula>NOT(ISERROR(SEARCH("Welcome",D433)))</formula>
    </cfRule>
  </conditionalFormatting>
  <conditionalFormatting sqref="I433">
    <cfRule type="containsText" dxfId="3087" priority="3667" operator="containsText" text="금">
      <formula>NOT(ISERROR(SEARCH("금",I433)))</formula>
    </cfRule>
  </conditionalFormatting>
  <conditionalFormatting sqref="D433">
    <cfRule type="containsText" dxfId="3086" priority="3666" operator="containsText" text="Welcome">
      <formula>NOT(ISERROR(SEARCH("Welcome",D433)))</formula>
    </cfRule>
  </conditionalFormatting>
  <conditionalFormatting sqref="D433">
    <cfRule type="containsText" dxfId="3085" priority="3665" operator="containsText" text="Welcome">
      <formula>NOT(ISERROR(SEARCH("Welcome",D433)))</formula>
    </cfRule>
  </conditionalFormatting>
  <conditionalFormatting sqref="I433">
    <cfRule type="cellIs" dxfId="3084" priority="3662" operator="equal">
      <formula>"금"</formula>
    </cfRule>
  </conditionalFormatting>
  <conditionalFormatting sqref="D433">
    <cfRule type="containsText" dxfId="3083" priority="3660" operator="containsText" text="Welcome">
      <formula>NOT(ISERROR(SEARCH("Welcome",D433)))</formula>
    </cfRule>
  </conditionalFormatting>
  <conditionalFormatting sqref="I433">
    <cfRule type="cellIs" dxfId="3082" priority="3655" operator="equal">
      <formula>"금"</formula>
    </cfRule>
  </conditionalFormatting>
  <conditionalFormatting sqref="D433">
    <cfRule type="containsText" dxfId="3081" priority="3654" operator="containsText" text="Welcome">
      <formula>NOT(ISERROR(SEARCH("Welcome",D433)))</formula>
    </cfRule>
  </conditionalFormatting>
  <conditionalFormatting sqref="D433">
    <cfRule type="containsText" dxfId="3080" priority="3652" operator="containsText" text="Welcome">
      <formula>NOT(ISERROR(SEARCH("Welcome",D433)))</formula>
    </cfRule>
    <cfRule type="containsText" dxfId="3079" priority="3653" operator="containsText" text="Welcome">
      <formula>NOT(ISERROR(SEARCH("Welcome",D433)))</formula>
    </cfRule>
  </conditionalFormatting>
  <conditionalFormatting sqref="D433">
    <cfRule type="containsText" dxfId="3078" priority="3650" operator="containsText" text="Welcome">
      <formula>NOT(ISERROR(SEARCH("Welcome",D433)))</formula>
    </cfRule>
    <cfRule type="containsText" dxfId="3077" priority="3651" operator="containsText" text="Welcome">
      <formula>NOT(ISERROR(SEARCH("Welcome",D433)))</formula>
    </cfRule>
  </conditionalFormatting>
  <conditionalFormatting sqref="D434">
    <cfRule type="containsText" dxfId="3076" priority="3646" operator="containsText" text="Welcome">
      <formula>NOT(ISERROR(SEARCH("Welcome",D434)))</formula>
    </cfRule>
  </conditionalFormatting>
  <conditionalFormatting sqref="I434">
    <cfRule type="cellIs" dxfId="3075" priority="3645" operator="equal">
      <formula>"금"</formula>
    </cfRule>
  </conditionalFormatting>
  <conditionalFormatting sqref="D434">
    <cfRule type="containsText" dxfId="3074" priority="3644" operator="containsText" text="Welcome">
      <formula>NOT(ISERROR(SEARCH("Welcome",D434)))</formula>
    </cfRule>
  </conditionalFormatting>
  <conditionalFormatting sqref="E434">
    <cfRule type="containsText" dxfId="3073" priority="3641" operator="containsText" text="부킹가능">
      <formula>NOT(ISERROR(SEARCH("부킹가능",E434)))</formula>
    </cfRule>
    <cfRule type="containsText" dxfId="3072" priority="3642" operator="containsText" text="부킹가능">
      <formula>NOT(ISERROR(SEARCH("부킹가능",E434)))</formula>
    </cfRule>
  </conditionalFormatting>
  <conditionalFormatting sqref="D434">
    <cfRule type="containsText" dxfId="3071" priority="3639" operator="containsText" text="Welcome">
      <formula>NOT(ISERROR(SEARCH("Welcome",D434)))</formula>
    </cfRule>
  </conditionalFormatting>
  <conditionalFormatting sqref="D434">
    <cfRule type="containsText" dxfId="3070" priority="3637" operator="containsText" text="Welcome">
      <formula>NOT(ISERROR(SEARCH("Welcome",D434)))</formula>
    </cfRule>
  </conditionalFormatting>
  <conditionalFormatting sqref="D434">
    <cfRule type="containsText" dxfId="3069" priority="3634" operator="containsText" text="Welcome">
      <formula>NOT(ISERROR(SEARCH("Welcome",D434)))</formula>
    </cfRule>
  </conditionalFormatting>
  <conditionalFormatting sqref="I434">
    <cfRule type="cellIs" dxfId="3068" priority="3633" operator="equal">
      <formula>"금"</formula>
    </cfRule>
  </conditionalFormatting>
  <conditionalFormatting sqref="I434">
    <cfRule type="cellIs" dxfId="3067" priority="3632" operator="equal">
      <formula>"금"</formula>
    </cfRule>
  </conditionalFormatting>
  <conditionalFormatting sqref="I434">
    <cfRule type="cellIs" dxfId="3066" priority="3629" operator="equal">
      <formula>"금"</formula>
    </cfRule>
  </conditionalFormatting>
  <conditionalFormatting sqref="D434">
    <cfRule type="containsText" dxfId="3065" priority="3628" operator="containsText" text="Welcome">
      <formula>NOT(ISERROR(SEARCH("Welcome",D434)))</formula>
    </cfRule>
  </conditionalFormatting>
  <conditionalFormatting sqref="D434">
    <cfRule type="containsText" dxfId="3064" priority="3626" operator="containsText" text="Welcome">
      <formula>NOT(ISERROR(SEARCH("Welcome",D434)))</formula>
    </cfRule>
    <cfRule type="containsText" dxfId="3063" priority="3627" operator="containsText" text="Welcome">
      <formula>NOT(ISERROR(SEARCH("Welcome",D434)))</formula>
    </cfRule>
  </conditionalFormatting>
  <conditionalFormatting sqref="D434">
    <cfRule type="containsText" dxfId="3062" priority="3623" operator="containsText" text="Welcome">
      <formula>NOT(ISERROR(SEARCH("Welcome",D434)))</formula>
    </cfRule>
    <cfRule type="containsText" dxfId="3061" priority="3624" operator="containsText" text="Welcome">
      <formula>NOT(ISERROR(SEARCH("Welcome",D434)))</formula>
    </cfRule>
  </conditionalFormatting>
  <conditionalFormatting sqref="D435">
    <cfRule type="containsText" dxfId="3060" priority="3616" operator="containsText" text="Welcome">
      <formula>NOT(ISERROR(SEARCH("Welcome",D435)))</formula>
    </cfRule>
  </conditionalFormatting>
  <conditionalFormatting sqref="I435">
    <cfRule type="cellIs" dxfId="3059" priority="3603" operator="equal">
      <formula>"금"</formula>
    </cfRule>
    <cfRule type="containsText" dxfId="3058" priority="3604" operator="containsText" text="금, 토, 일">
      <formula>NOT(ISERROR(SEARCH("금, 토, 일",I435)))</formula>
    </cfRule>
    <cfRule type="cellIs" dxfId="3057" priority="3606" operator="equal">
      <formula>"부킹가능"</formula>
    </cfRule>
  </conditionalFormatting>
  <conditionalFormatting sqref="E435">
    <cfRule type="containsText" dxfId="3056" priority="3597" operator="containsText" text="부킹가능">
      <formula>NOT(ISERROR(SEARCH("부킹가능",E435)))</formula>
    </cfRule>
    <cfRule type="containsText" dxfId="3055" priority="3605" operator="containsText" text="부킹가능">
      <formula>NOT(ISERROR(SEARCH("부킹가능",E435)))</formula>
    </cfRule>
  </conditionalFormatting>
  <conditionalFormatting sqref="D435">
    <cfRule type="containsText" dxfId="3054" priority="3602" operator="containsText" text="Welcome">
      <formula>NOT(ISERROR(SEARCH("Welcome",D435)))</formula>
    </cfRule>
  </conditionalFormatting>
  <conditionalFormatting sqref="D435">
    <cfRule type="containsText" dxfId="3053" priority="3598" operator="containsText" text="Welcome">
      <formula>NOT(ISERROR(SEARCH("Welcome",D435)))</formula>
    </cfRule>
    <cfRule type="containsText" dxfId="3052" priority="3599" operator="containsText" text="Welcome">
      <formula>NOT(ISERROR(SEARCH("Welcome",D435)))</formula>
    </cfRule>
    <cfRule type="containsText" dxfId="3051" priority="3600" operator="containsText" text="Welcome">
      <formula>NOT(ISERROR(SEARCH("Welcome",D435)))</formula>
    </cfRule>
  </conditionalFormatting>
  <conditionalFormatting sqref="I435">
    <cfRule type="containsText" dxfId="3050" priority="3596" operator="containsText" text="금">
      <formula>NOT(ISERROR(SEARCH("금",I435)))</formula>
    </cfRule>
  </conditionalFormatting>
  <conditionalFormatting sqref="D435">
    <cfRule type="containsText" dxfId="3049" priority="3595" operator="containsText" text="Welcome">
      <formula>NOT(ISERROR(SEARCH("Welcome",D435)))</formula>
    </cfRule>
  </conditionalFormatting>
  <conditionalFormatting sqref="I435">
    <cfRule type="cellIs" dxfId="3048" priority="3592" operator="equal">
      <formula>"금"</formula>
    </cfRule>
  </conditionalFormatting>
  <conditionalFormatting sqref="D435">
    <cfRule type="containsText" dxfId="3047" priority="3590" operator="containsText" text="Welcome">
      <formula>NOT(ISERROR(SEARCH("Welcome",D435)))</formula>
    </cfRule>
  </conditionalFormatting>
  <conditionalFormatting sqref="I435">
    <cfRule type="cellIs" dxfId="3046" priority="3585" operator="equal">
      <formula>"금"</formula>
    </cfRule>
  </conditionalFormatting>
  <conditionalFormatting sqref="D435">
    <cfRule type="containsText" dxfId="3045" priority="3584" operator="containsText" text="Welcome">
      <formula>NOT(ISERROR(SEARCH("Welcome",D435)))</formula>
    </cfRule>
  </conditionalFormatting>
  <conditionalFormatting sqref="D435">
    <cfRule type="containsText" dxfId="3044" priority="3582" operator="containsText" text="Welcome">
      <formula>NOT(ISERROR(SEARCH("Welcome",D435)))</formula>
    </cfRule>
    <cfRule type="containsText" dxfId="3043" priority="3583" operator="containsText" text="Welcome">
      <formula>NOT(ISERROR(SEARCH("Welcome",D435)))</formula>
    </cfRule>
  </conditionalFormatting>
  <conditionalFormatting sqref="D435">
    <cfRule type="containsText" dxfId="3042" priority="3580" operator="containsText" text="Welcome">
      <formula>NOT(ISERROR(SEARCH("Welcome",D435)))</formula>
    </cfRule>
    <cfRule type="containsText" dxfId="3041" priority="3581" operator="containsText" text="Welcome">
      <formula>NOT(ISERROR(SEARCH("Welcome",D435)))</formula>
    </cfRule>
  </conditionalFormatting>
  <conditionalFormatting sqref="D436">
    <cfRule type="containsText" dxfId="3040" priority="3576" operator="containsText" text="Welcome">
      <formula>NOT(ISERROR(SEARCH("Welcome",D436)))</formula>
    </cfRule>
  </conditionalFormatting>
  <conditionalFormatting sqref="I436">
    <cfRule type="cellIs" dxfId="3039" priority="3575" operator="equal">
      <formula>"금"</formula>
    </cfRule>
  </conditionalFormatting>
  <conditionalFormatting sqref="D436">
    <cfRule type="containsText" dxfId="3038" priority="3574" operator="containsText" text="Welcome">
      <formula>NOT(ISERROR(SEARCH("Welcome",D436)))</formula>
    </cfRule>
  </conditionalFormatting>
  <conditionalFormatting sqref="E436">
    <cfRule type="containsText" dxfId="3037" priority="3571" operator="containsText" text="부킹가능">
      <formula>NOT(ISERROR(SEARCH("부킹가능",E436)))</formula>
    </cfRule>
    <cfRule type="containsText" dxfId="3036" priority="3572" operator="containsText" text="부킹가능">
      <formula>NOT(ISERROR(SEARCH("부킹가능",E436)))</formula>
    </cfRule>
  </conditionalFormatting>
  <conditionalFormatting sqref="D436">
    <cfRule type="containsText" dxfId="3035" priority="3569" operator="containsText" text="Welcome">
      <formula>NOT(ISERROR(SEARCH("Welcome",D436)))</formula>
    </cfRule>
  </conditionalFormatting>
  <conditionalFormatting sqref="D436">
    <cfRule type="containsText" dxfId="3034" priority="3567" operator="containsText" text="Welcome">
      <formula>NOT(ISERROR(SEARCH("Welcome",D436)))</formula>
    </cfRule>
  </conditionalFormatting>
  <conditionalFormatting sqref="D436">
    <cfRule type="containsText" dxfId="3033" priority="3564" operator="containsText" text="Welcome">
      <formula>NOT(ISERROR(SEARCH("Welcome",D436)))</formula>
    </cfRule>
  </conditionalFormatting>
  <conditionalFormatting sqref="I436">
    <cfRule type="cellIs" dxfId="3032" priority="3563" operator="equal">
      <formula>"금"</formula>
    </cfRule>
  </conditionalFormatting>
  <conditionalFormatting sqref="I436">
    <cfRule type="cellIs" dxfId="3031" priority="3562" operator="equal">
      <formula>"금"</formula>
    </cfRule>
  </conditionalFormatting>
  <conditionalFormatting sqref="I436">
    <cfRule type="cellIs" dxfId="3030" priority="3559" operator="equal">
      <formula>"금"</formula>
    </cfRule>
  </conditionalFormatting>
  <conditionalFormatting sqref="D436">
    <cfRule type="containsText" dxfId="3029" priority="3558" operator="containsText" text="Welcome">
      <formula>NOT(ISERROR(SEARCH("Welcome",D436)))</formula>
    </cfRule>
  </conditionalFormatting>
  <conditionalFormatting sqref="D436">
    <cfRule type="containsText" dxfId="3028" priority="3556" operator="containsText" text="Welcome">
      <formula>NOT(ISERROR(SEARCH("Welcome",D436)))</formula>
    </cfRule>
    <cfRule type="containsText" dxfId="3027" priority="3557" operator="containsText" text="Welcome">
      <formula>NOT(ISERROR(SEARCH("Welcome",D436)))</formula>
    </cfRule>
  </conditionalFormatting>
  <conditionalFormatting sqref="D436">
    <cfRule type="containsText" dxfId="3026" priority="3553" operator="containsText" text="Welcome">
      <formula>NOT(ISERROR(SEARCH("Welcome",D436)))</formula>
    </cfRule>
    <cfRule type="containsText" dxfId="3025" priority="3554" operator="containsText" text="Welcome">
      <formula>NOT(ISERROR(SEARCH("Welcome",D436)))</formula>
    </cfRule>
  </conditionalFormatting>
  <conditionalFormatting sqref="D437">
    <cfRule type="containsText" dxfId="3024" priority="3532" operator="containsText" text="Welcome">
      <formula>NOT(ISERROR(SEARCH("Welcome",D437)))</formula>
    </cfRule>
  </conditionalFormatting>
  <conditionalFormatting sqref="E437">
    <cfRule type="containsText" dxfId="3023" priority="3516" operator="containsText" text="부킹가능">
      <formula>NOT(ISERROR(SEARCH("부킹가능",E437)))</formula>
    </cfRule>
    <cfRule type="containsText" dxfId="3022" priority="3522" operator="containsText" text="부킹가능">
      <formula>NOT(ISERROR(SEARCH("부킹가능",E437)))</formula>
    </cfRule>
  </conditionalFormatting>
  <conditionalFormatting sqref="D437">
    <cfRule type="containsText" dxfId="3021" priority="3521" operator="containsText" text="Welcome">
      <formula>NOT(ISERROR(SEARCH("Welcome",D437)))</formula>
    </cfRule>
  </conditionalFormatting>
  <conditionalFormatting sqref="D437">
    <cfRule type="containsText" dxfId="3020" priority="3517" operator="containsText" text="Welcome">
      <formula>NOT(ISERROR(SEARCH("Welcome",D437)))</formula>
    </cfRule>
    <cfRule type="containsText" dxfId="3019" priority="3518" operator="containsText" text="Welcome">
      <formula>NOT(ISERROR(SEARCH("Welcome",D437)))</formula>
    </cfRule>
    <cfRule type="containsText" dxfId="3018" priority="3519" operator="containsText" text="Welcome">
      <formula>NOT(ISERROR(SEARCH("Welcome",D437)))</formula>
    </cfRule>
  </conditionalFormatting>
  <conditionalFormatting sqref="D437">
    <cfRule type="containsText" dxfId="3017" priority="3515" operator="containsText" text="Welcome">
      <formula>NOT(ISERROR(SEARCH("Welcome",D437)))</formula>
    </cfRule>
  </conditionalFormatting>
  <conditionalFormatting sqref="I437">
    <cfRule type="cellIs" dxfId="3016" priority="3510" operator="equal">
      <formula>"금"</formula>
    </cfRule>
    <cfRule type="containsText" dxfId="3015" priority="3511" operator="containsText" text="금, 토, 일">
      <formula>NOT(ISERROR(SEARCH("금, 토, 일",I437)))</formula>
    </cfRule>
    <cfRule type="cellIs" dxfId="3014" priority="3512" operator="equal">
      <formula>"부킹가능"</formula>
    </cfRule>
  </conditionalFormatting>
  <conditionalFormatting sqref="I437">
    <cfRule type="containsText" dxfId="3013" priority="3509" operator="containsText" text="금">
      <formula>NOT(ISERROR(SEARCH("금",I437)))</formula>
    </cfRule>
  </conditionalFormatting>
  <conditionalFormatting sqref="I437">
    <cfRule type="cellIs" dxfId="3012" priority="3508" operator="equal">
      <formula>"금"</formula>
    </cfRule>
  </conditionalFormatting>
  <conditionalFormatting sqref="D437">
    <cfRule type="containsText" dxfId="3011" priority="3506" operator="containsText" text="Welcome">
      <formula>NOT(ISERROR(SEARCH("Welcome",D437)))</formula>
    </cfRule>
  </conditionalFormatting>
  <conditionalFormatting sqref="I437">
    <cfRule type="cellIs" dxfId="3010" priority="3501" operator="equal">
      <formula>"금"</formula>
    </cfRule>
  </conditionalFormatting>
  <conditionalFormatting sqref="D437">
    <cfRule type="containsText" dxfId="3009" priority="3500" operator="containsText" text="Welcome">
      <formula>NOT(ISERROR(SEARCH("Welcome",D437)))</formula>
    </cfRule>
  </conditionalFormatting>
  <conditionalFormatting sqref="D437">
    <cfRule type="containsText" dxfId="3008" priority="3498" operator="containsText" text="Welcome">
      <formula>NOT(ISERROR(SEARCH("Welcome",D437)))</formula>
    </cfRule>
    <cfRule type="containsText" dxfId="3007" priority="3499" operator="containsText" text="Welcome">
      <formula>NOT(ISERROR(SEARCH("Welcome",D437)))</formula>
    </cfRule>
  </conditionalFormatting>
  <conditionalFormatting sqref="D437">
    <cfRule type="containsText" dxfId="3006" priority="3496" operator="containsText" text="Welcome">
      <formula>NOT(ISERROR(SEARCH("Welcome",D437)))</formula>
    </cfRule>
    <cfRule type="containsText" dxfId="3005" priority="3497" operator="containsText" text="Welcome">
      <formula>NOT(ISERROR(SEARCH("Welcome",D437)))</formula>
    </cfRule>
  </conditionalFormatting>
  <conditionalFormatting sqref="D438">
    <cfRule type="containsText" dxfId="3004" priority="3492" operator="containsText" text="Welcome">
      <formula>NOT(ISERROR(SEARCH("Welcome",D438)))</formula>
    </cfRule>
  </conditionalFormatting>
  <conditionalFormatting sqref="D438">
    <cfRule type="containsText" dxfId="3003" priority="3487" operator="containsText" text="Welcome">
      <formula>NOT(ISERROR(SEARCH("Welcome",D438)))</formula>
    </cfRule>
  </conditionalFormatting>
  <conditionalFormatting sqref="E438">
    <cfRule type="containsText" dxfId="3002" priority="3468" operator="containsText" text="부킹가능">
      <formula>NOT(ISERROR(SEARCH("부킹가능",E438)))</formula>
    </cfRule>
    <cfRule type="containsText" dxfId="3001" priority="3476" operator="containsText" text="부킹가능">
      <formula>NOT(ISERROR(SEARCH("부킹가능",E438)))</formula>
    </cfRule>
  </conditionalFormatting>
  <conditionalFormatting sqref="D438">
    <cfRule type="containsText" dxfId="3000" priority="3473" operator="containsText" text="Welcome">
      <formula>NOT(ISERROR(SEARCH("Welcome",D438)))</formula>
    </cfRule>
  </conditionalFormatting>
  <conditionalFormatting sqref="D438">
    <cfRule type="containsText" dxfId="2999" priority="3469" operator="containsText" text="Welcome">
      <formula>NOT(ISERROR(SEARCH("Welcome",D438)))</formula>
    </cfRule>
    <cfRule type="containsText" dxfId="2998" priority="3470" operator="containsText" text="Welcome">
      <formula>NOT(ISERROR(SEARCH("Welcome",D438)))</formula>
    </cfRule>
    <cfRule type="containsText" dxfId="2997" priority="3471" operator="containsText" text="Welcome">
      <formula>NOT(ISERROR(SEARCH("Welcome",D438)))</formula>
    </cfRule>
  </conditionalFormatting>
  <conditionalFormatting sqref="D438">
    <cfRule type="containsText" dxfId="2996" priority="3466" operator="containsText" text="Welcome">
      <formula>NOT(ISERROR(SEARCH("Welcome",D438)))</formula>
    </cfRule>
  </conditionalFormatting>
  <conditionalFormatting sqref="D438">
    <cfRule type="containsText" dxfId="2995" priority="3461" operator="containsText" text="Welcome">
      <formula>NOT(ISERROR(SEARCH("Welcome",D438)))</formula>
    </cfRule>
  </conditionalFormatting>
  <conditionalFormatting sqref="D438">
    <cfRule type="containsText" dxfId="2994" priority="3455" operator="containsText" text="Welcome">
      <formula>NOT(ISERROR(SEARCH("Welcome",D438)))</formula>
    </cfRule>
  </conditionalFormatting>
  <conditionalFormatting sqref="D438">
    <cfRule type="containsText" dxfId="2993" priority="3453" operator="containsText" text="Welcome">
      <formula>NOT(ISERROR(SEARCH("Welcome",D438)))</formula>
    </cfRule>
    <cfRule type="containsText" dxfId="2992" priority="3454" operator="containsText" text="Welcome">
      <formula>NOT(ISERROR(SEARCH("Welcome",D438)))</formula>
    </cfRule>
  </conditionalFormatting>
  <conditionalFormatting sqref="D438">
    <cfRule type="containsText" dxfId="2991" priority="3451" operator="containsText" text="Welcome">
      <formula>NOT(ISERROR(SEARCH("Welcome",D438)))</formula>
    </cfRule>
    <cfRule type="containsText" dxfId="2990" priority="3452" operator="containsText" text="Welcome">
      <formula>NOT(ISERROR(SEARCH("Welcome",D438)))</formula>
    </cfRule>
  </conditionalFormatting>
  <conditionalFormatting sqref="I438">
    <cfRule type="cellIs" dxfId="2989" priority="3446" operator="equal">
      <formula>"금"</formula>
    </cfRule>
    <cfRule type="containsText" dxfId="2988" priority="3447" operator="containsText" text="금, 토, 일">
      <formula>NOT(ISERROR(SEARCH("금, 토, 일",I438)))</formula>
    </cfRule>
    <cfRule type="cellIs" dxfId="2987" priority="3448" operator="equal">
      <formula>"부킹가능"</formula>
    </cfRule>
  </conditionalFormatting>
  <conditionalFormatting sqref="I438">
    <cfRule type="containsText" dxfId="2986" priority="3445" operator="containsText" text="금">
      <formula>NOT(ISERROR(SEARCH("금",I438)))</formula>
    </cfRule>
  </conditionalFormatting>
  <conditionalFormatting sqref="I438">
    <cfRule type="cellIs" dxfId="2985" priority="3444" operator="equal">
      <formula>"금"</formula>
    </cfRule>
  </conditionalFormatting>
  <conditionalFormatting sqref="I438">
    <cfRule type="cellIs" dxfId="2984" priority="3443" operator="equal">
      <formula>"금"</formula>
    </cfRule>
  </conditionalFormatting>
  <conditionalFormatting sqref="D439">
    <cfRule type="containsText" dxfId="2983" priority="3441" operator="containsText" text="Welcome">
      <formula>NOT(ISERROR(SEARCH("Welcome",D439)))</formula>
    </cfRule>
  </conditionalFormatting>
  <conditionalFormatting sqref="I439">
    <cfRule type="cellIs" dxfId="2982" priority="3440" operator="equal">
      <formula>"금"</formula>
    </cfRule>
  </conditionalFormatting>
  <conditionalFormatting sqref="D439">
    <cfRule type="containsText" dxfId="2981" priority="3439" operator="containsText" text="Welcome">
      <formula>NOT(ISERROR(SEARCH("Welcome",D439)))</formula>
    </cfRule>
  </conditionalFormatting>
  <conditionalFormatting sqref="E439">
    <cfRule type="containsText" dxfId="2980" priority="3435" operator="containsText" text="부킹가능">
      <formula>NOT(ISERROR(SEARCH("부킹가능",E439)))</formula>
    </cfRule>
    <cfRule type="containsText" dxfId="2979" priority="3437" operator="containsText" text="부킹가능">
      <formula>NOT(ISERROR(SEARCH("부킹가능",E439)))</formula>
    </cfRule>
  </conditionalFormatting>
  <conditionalFormatting sqref="D439">
    <cfRule type="containsText" dxfId="2978" priority="3433" operator="containsText" text="Welcome">
      <formula>NOT(ISERROR(SEARCH("Welcome",D439)))</formula>
    </cfRule>
  </conditionalFormatting>
  <conditionalFormatting sqref="I439">
    <cfRule type="cellIs" dxfId="2977" priority="3432" operator="equal">
      <formula>"금"</formula>
    </cfRule>
  </conditionalFormatting>
  <conditionalFormatting sqref="D439">
    <cfRule type="containsText" dxfId="2976" priority="3430" operator="containsText" text="Welcome">
      <formula>NOT(ISERROR(SEARCH("Welcome",D439)))</formula>
    </cfRule>
  </conditionalFormatting>
  <conditionalFormatting sqref="D439">
    <cfRule type="containsText" dxfId="2975" priority="3427" operator="containsText" text="Welcome">
      <formula>NOT(ISERROR(SEARCH("Welcome",D439)))</formula>
    </cfRule>
  </conditionalFormatting>
  <conditionalFormatting sqref="I439">
    <cfRule type="cellIs" dxfId="2974" priority="3426" operator="equal">
      <formula>"금"</formula>
    </cfRule>
  </conditionalFormatting>
  <conditionalFormatting sqref="I439">
    <cfRule type="cellIs" dxfId="2973" priority="3423" operator="equal">
      <formula>"금"</formula>
    </cfRule>
  </conditionalFormatting>
  <conditionalFormatting sqref="D439">
    <cfRule type="containsText" dxfId="2972" priority="3422" operator="containsText" text="Welcome">
      <formula>NOT(ISERROR(SEARCH("Welcome",D439)))</formula>
    </cfRule>
  </conditionalFormatting>
  <conditionalFormatting sqref="D439">
    <cfRule type="containsText" dxfId="2971" priority="3420" operator="containsText" text="Welcome">
      <formula>NOT(ISERROR(SEARCH("Welcome",D439)))</formula>
    </cfRule>
    <cfRule type="containsText" dxfId="2970" priority="3421" operator="containsText" text="Welcome">
      <formula>NOT(ISERROR(SEARCH("Welcome",D439)))</formula>
    </cfRule>
  </conditionalFormatting>
  <conditionalFormatting sqref="D439">
    <cfRule type="containsText" dxfId="2969" priority="3418" operator="containsText" text="Welcome">
      <formula>NOT(ISERROR(SEARCH("Welcome",D439)))</formula>
    </cfRule>
    <cfRule type="containsText" dxfId="2968" priority="3419" operator="containsText" text="Welcome">
      <formula>NOT(ISERROR(SEARCH("Welcome",D439)))</formula>
    </cfRule>
  </conditionalFormatting>
  <conditionalFormatting sqref="D440">
    <cfRule type="containsText" dxfId="2967" priority="3414" operator="containsText" text="Welcome">
      <formula>NOT(ISERROR(SEARCH("Welcome",D440)))</formula>
    </cfRule>
  </conditionalFormatting>
  <conditionalFormatting sqref="I440">
    <cfRule type="cellIs" dxfId="2966" priority="3413" operator="equal">
      <formula>"금"</formula>
    </cfRule>
  </conditionalFormatting>
  <conditionalFormatting sqref="D440">
    <cfRule type="containsText" dxfId="2965" priority="3412" operator="containsText" text="Welcome">
      <formula>NOT(ISERROR(SEARCH("Welcome",D440)))</formula>
    </cfRule>
  </conditionalFormatting>
  <conditionalFormatting sqref="E440">
    <cfRule type="containsText" dxfId="2964" priority="3408" operator="containsText" text="부킹가능">
      <formula>NOT(ISERROR(SEARCH("부킹가능",E440)))</formula>
    </cfRule>
    <cfRule type="containsText" dxfId="2963" priority="3410" operator="containsText" text="부킹가능">
      <formula>NOT(ISERROR(SEARCH("부킹가능",E440)))</formula>
    </cfRule>
  </conditionalFormatting>
  <conditionalFormatting sqref="D440">
    <cfRule type="containsText" dxfId="2962" priority="3406" operator="containsText" text="Welcome">
      <formula>NOT(ISERROR(SEARCH("Welcome",D440)))</formula>
    </cfRule>
  </conditionalFormatting>
  <conditionalFormatting sqref="I440">
    <cfRule type="cellIs" dxfId="2961" priority="3405" operator="equal">
      <formula>"금"</formula>
    </cfRule>
  </conditionalFormatting>
  <conditionalFormatting sqref="D440">
    <cfRule type="containsText" dxfId="2960" priority="3403" operator="containsText" text="Welcome">
      <formula>NOT(ISERROR(SEARCH("Welcome",D440)))</formula>
    </cfRule>
  </conditionalFormatting>
  <conditionalFormatting sqref="D440">
    <cfRule type="containsText" dxfId="2959" priority="3400" operator="containsText" text="Welcome">
      <formula>NOT(ISERROR(SEARCH("Welcome",D440)))</formula>
    </cfRule>
  </conditionalFormatting>
  <conditionalFormatting sqref="I440">
    <cfRule type="cellIs" dxfId="2958" priority="3399" operator="equal">
      <formula>"금"</formula>
    </cfRule>
  </conditionalFormatting>
  <conditionalFormatting sqref="I440">
    <cfRule type="cellIs" dxfId="2957" priority="3396" operator="equal">
      <formula>"금"</formula>
    </cfRule>
  </conditionalFormatting>
  <conditionalFormatting sqref="D440">
    <cfRule type="containsText" dxfId="2956" priority="3395" operator="containsText" text="Welcome">
      <formula>NOT(ISERROR(SEARCH("Welcome",D440)))</formula>
    </cfRule>
  </conditionalFormatting>
  <conditionalFormatting sqref="D440">
    <cfRule type="containsText" dxfId="2955" priority="3393" operator="containsText" text="Welcome">
      <formula>NOT(ISERROR(SEARCH("Welcome",D440)))</formula>
    </cfRule>
    <cfRule type="containsText" dxfId="2954" priority="3394" operator="containsText" text="Welcome">
      <formula>NOT(ISERROR(SEARCH("Welcome",D440)))</formula>
    </cfRule>
  </conditionalFormatting>
  <conditionalFormatting sqref="D440">
    <cfRule type="containsText" dxfId="2953" priority="3391" operator="containsText" text="Welcome">
      <formula>NOT(ISERROR(SEARCH("Welcome",D440)))</formula>
    </cfRule>
    <cfRule type="containsText" dxfId="2952" priority="3392" operator="containsText" text="Welcome">
      <formula>NOT(ISERROR(SEARCH("Welcome",D440)))</formula>
    </cfRule>
  </conditionalFormatting>
  <conditionalFormatting sqref="D441">
    <cfRule type="containsText" dxfId="2951" priority="3368" operator="containsText" text="Welcome">
      <formula>NOT(ISERROR(SEARCH("Welcome",D441)))</formula>
    </cfRule>
  </conditionalFormatting>
  <conditionalFormatting sqref="E441">
    <cfRule type="containsText" dxfId="2950" priority="3352" operator="containsText" text="부킹가능">
      <formula>NOT(ISERROR(SEARCH("부킹가능",E441)))</formula>
    </cfRule>
    <cfRule type="containsText" dxfId="2949" priority="3358" operator="containsText" text="부킹가능">
      <formula>NOT(ISERROR(SEARCH("부킹가능",E441)))</formula>
    </cfRule>
  </conditionalFormatting>
  <conditionalFormatting sqref="D441">
    <cfRule type="containsText" dxfId="2948" priority="3357" operator="containsText" text="Welcome">
      <formula>NOT(ISERROR(SEARCH("Welcome",D441)))</formula>
    </cfRule>
  </conditionalFormatting>
  <conditionalFormatting sqref="D441">
    <cfRule type="containsText" dxfId="2947" priority="3353" operator="containsText" text="Welcome">
      <formula>NOT(ISERROR(SEARCH("Welcome",D441)))</formula>
    </cfRule>
    <cfRule type="containsText" dxfId="2946" priority="3354" operator="containsText" text="Welcome">
      <formula>NOT(ISERROR(SEARCH("Welcome",D441)))</formula>
    </cfRule>
    <cfRule type="containsText" dxfId="2945" priority="3355" operator="containsText" text="Welcome">
      <formula>NOT(ISERROR(SEARCH("Welcome",D441)))</formula>
    </cfRule>
  </conditionalFormatting>
  <conditionalFormatting sqref="D441">
    <cfRule type="containsText" dxfId="2944" priority="3351" operator="containsText" text="Welcome">
      <formula>NOT(ISERROR(SEARCH("Welcome",D441)))</formula>
    </cfRule>
  </conditionalFormatting>
  <conditionalFormatting sqref="I441">
    <cfRule type="cellIs" dxfId="2943" priority="3346" operator="equal">
      <formula>"금"</formula>
    </cfRule>
    <cfRule type="containsText" dxfId="2942" priority="3347" operator="containsText" text="금, 토, 일">
      <formula>NOT(ISERROR(SEARCH("금, 토, 일",I441)))</formula>
    </cfRule>
    <cfRule type="cellIs" dxfId="2941" priority="3348" operator="equal">
      <formula>"부킹가능"</formula>
    </cfRule>
  </conditionalFormatting>
  <conditionalFormatting sqref="I441">
    <cfRule type="containsText" dxfId="2940" priority="3345" operator="containsText" text="금">
      <formula>NOT(ISERROR(SEARCH("금",I441)))</formula>
    </cfRule>
  </conditionalFormatting>
  <conditionalFormatting sqref="I441">
    <cfRule type="cellIs" dxfId="2939" priority="3344" operator="equal">
      <formula>"금"</formula>
    </cfRule>
  </conditionalFormatting>
  <conditionalFormatting sqref="D441">
    <cfRule type="containsText" dxfId="2938" priority="3342" operator="containsText" text="Welcome">
      <formula>NOT(ISERROR(SEARCH("Welcome",D441)))</formula>
    </cfRule>
  </conditionalFormatting>
  <conditionalFormatting sqref="I441">
    <cfRule type="cellIs" dxfId="2937" priority="3337" operator="equal">
      <formula>"금"</formula>
    </cfRule>
  </conditionalFormatting>
  <conditionalFormatting sqref="D441">
    <cfRule type="containsText" dxfId="2936" priority="3336" operator="containsText" text="Welcome">
      <formula>NOT(ISERROR(SEARCH("Welcome",D441)))</formula>
    </cfRule>
  </conditionalFormatting>
  <conditionalFormatting sqref="D441">
    <cfRule type="containsText" dxfId="2935" priority="3334" operator="containsText" text="Welcome">
      <formula>NOT(ISERROR(SEARCH("Welcome",D441)))</formula>
    </cfRule>
    <cfRule type="containsText" dxfId="2934" priority="3335" operator="containsText" text="Welcome">
      <formula>NOT(ISERROR(SEARCH("Welcome",D441)))</formula>
    </cfRule>
  </conditionalFormatting>
  <conditionalFormatting sqref="D441">
    <cfRule type="containsText" dxfId="2933" priority="3332" operator="containsText" text="Welcome">
      <formula>NOT(ISERROR(SEARCH("Welcome",D441)))</formula>
    </cfRule>
    <cfRule type="containsText" dxfId="2932" priority="3333" operator="containsText" text="Welcome">
      <formula>NOT(ISERROR(SEARCH("Welcome",D441)))</formula>
    </cfRule>
  </conditionalFormatting>
  <conditionalFormatting sqref="D442">
    <cfRule type="containsText" dxfId="2931" priority="3328" operator="containsText" text="Welcome">
      <formula>NOT(ISERROR(SEARCH("Welcome",D442)))</formula>
    </cfRule>
  </conditionalFormatting>
  <conditionalFormatting sqref="I442">
    <cfRule type="cellIs" dxfId="2930" priority="3327" operator="equal">
      <formula>"금"</formula>
    </cfRule>
  </conditionalFormatting>
  <conditionalFormatting sqref="E442">
    <cfRule type="containsText" dxfId="2929" priority="3324" operator="containsText" text="부킹가능">
      <formula>NOT(ISERROR(SEARCH("부킹가능",E442)))</formula>
    </cfRule>
    <cfRule type="containsText" dxfId="2928" priority="3325" operator="containsText" text="부킹가능">
      <formula>NOT(ISERROR(SEARCH("부킹가능",E442)))</formula>
    </cfRule>
  </conditionalFormatting>
  <conditionalFormatting sqref="D442">
    <cfRule type="containsText" dxfId="2927" priority="3321" operator="containsText" text="Welcome">
      <formula>NOT(ISERROR(SEARCH("Welcome",D442)))</formula>
    </cfRule>
    <cfRule type="containsText" dxfId="2926" priority="3322" operator="containsText" text="Welcome">
      <formula>NOT(ISERROR(SEARCH("Welcome",D442)))</formula>
    </cfRule>
  </conditionalFormatting>
  <conditionalFormatting sqref="E443">
    <cfRule type="containsText" dxfId="2925" priority="3314" operator="containsText" text="부킹가능">
      <formula>NOT(ISERROR(SEARCH("부킹가능",E443)))</formula>
    </cfRule>
    <cfRule type="containsText" dxfId="2924" priority="3316" operator="containsText" text="부킹가능">
      <formula>NOT(ISERROR(SEARCH("부킹가능",E443)))</formula>
    </cfRule>
  </conditionalFormatting>
  <conditionalFormatting sqref="D443">
    <cfRule type="containsText" dxfId="2923" priority="3313" operator="containsText" text="Welcome">
      <formula>NOT(ISERROR(SEARCH("Welcome",D443)))</formula>
    </cfRule>
  </conditionalFormatting>
  <conditionalFormatting sqref="I443">
    <cfRule type="cellIs" dxfId="2922" priority="3312" operator="equal">
      <formula>"금"</formula>
    </cfRule>
  </conditionalFormatting>
  <conditionalFormatting sqref="I443">
    <cfRule type="cellIs" dxfId="2921" priority="3309" operator="equal">
      <formula>"금"</formula>
    </cfRule>
  </conditionalFormatting>
  <conditionalFormatting sqref="D443">
    <cfRule type="containsText" dxfId="2920" priority="3308" operator="containsText" text="Welcome">
      <formula>NOT(ISERROR(SEARCH("Welcome",D443)))</formula>
    </cfRule>
  </conditionalFormatting>
  <conditionalFormatting sqref="D443">
    <cfRule type="containsText" dxfId="2919" priority="3306" operator="containsText" text="Welcome">
      <formula>NOT(ISERROR(SEARCH("Welcome",D443)))</formula>
    </cfRule>
    <cfRule type="containsText" dxfId="2918" priority="3307" operator="containsText" text="Welcome">
      <formula>NOT(ISERROR(SEARCH("Welcome",D443)))</formula>
    </cfRule>
  </conditionalFormatting>
  <conditionalFormatting sqref="D443">
    <cfRule type="containsText" dxfId="2917" priority="3304" operator="containsText" text="Welcome">
      <formula>NOT(ISERROR(SEARCH("Welcome",D443)))</formula>
    </cfRule>
    <cfRule type="containsText" dxfId="2916" priority="3305" operator="containsText" text="Welcome">
      <formula>NOT(ISERROR(SEARCH("Welcome",D443)))</formula>
    </cfRule>
  </conditionalFormatting>
  <conditionalFormatting sqref="D444">
    <cfRule type="containsText" dxfId="2915" priority="3297" operator="containsText" text="Welcome">
      <formula>NOT(ISERROR(SEARCH("Welcome",D444)))</formula>
    </cfRule>
  </conditionalFormatting>
  <conditionalFormatting sqref="E444">
    <cfRule type="containsText" dxfId="2914" priority="3281" operator="containsText" text="부킹가능">
      <formula>NOT(ISERROR(SEARCH("부킹가능",E444)))</formula>
    </cfRule>
    <cfRule type="containsText" dxfId="2913" priority="3287" operator="containsText" text="부킹가능">
      <formula>NOT(ISERROR(SEARCH("부킹가능",E444)))</formula>
    </cfRule>
  </conditionalFormatting>
  <conditionalFormatting sqref="D444">
    <cfRule type="containsText" dxfId="2912" priority="3286" operator="containsText" text="Welcome">
      <formula>NOT(ISERROR(SEARCH("Welcome",D444)))</formula>
    </cfRule>
  </conditionalFormatting>
  <conditionalFormatting sqref="D444">
    <cfRule type="containsText" dxfId="2911" priority="3282" operator="containsText" text="Welcome">
      <formula>NOT(ISERROR(SEARCH("Welcome",D444)))</formula>
    </cfRule>
    <cfRule type="containsText" dxfId="2910" priority="3283" operator="containsText" text="Welcome">
      <formula>NOT(ISERROR(SEARCH("Welcome",D444)))</formula>
    </cfRule>
    <cfRule type="containsText" dxfId="2909" priority="3284" operator="containsText" text="Welcome">
      <formula>NOT(ISERROR(SEARCH("Welcome",D444)))</formula>
    </cfRule>
  </conditionalFormatting>
  <conditionalFormatting sqref="D444">
    <cfRule type="containsText" dxfId="2908" priority="3280" operator="containsText" text="Welcome">
      <formula>NOT(ISERROR(SEARCH("Welcome",D444)))</formula>
    </cfRule>
  </conditionalFormatting>
  <conditionalFormatting sqref="D444">
    <cfRule type="containsText" dxfId="2907" priority="3271" operator="containsText" text="Welcome">
      <formula>NOT(ISERROR(SEARCH("Welcome",D444)))</formula>
    </cfRule>
  </conditionalFormatting>
  <conditionalFormatting sqref="D444">
    <cfRule type="containsText" dxfId="2906" priority="3265" operator="containsText" text="Welcome">
      <formula>NOT(ISERROR(SEARCH("Welcome",D444)))</formula>
    </cfRule>
  </conditionalFormatting>
  <conditionalFormatting sqref="D444">
    <cfRule type="containsText" dxfId="2905" priority="3263" operator="containsText" text="Welcome">
      <formula>NOT(ISERROR(SEARCH("Welcome",D444)))</formula>
    </cfRule>
    <cfRule type="containsText" dxfId="2904" priority="3264" operator="containsText" text="Welcome">
      <formula>NOT(ISERROR(SEARCH("Welcome",D444)))</formula>
    </cfRule>
  </conditionalFormatting>
  <conditionalFormatting sqref="D444">
    <cfRule type="containsText" dxfId="2903" priority="3261" operator="containsText" text="Welcome">
      <formula>NOT(ISERROR(SEARCH("Welcome",D444)))</formula>
    </cfRule>
    <cfRule type="containsText" dxfId="2902" priority="3262" operator="containsText" text="Welcome">
      <formula>NOT(ISERROR(SEARCH("Welcome",D444)))</formula>
    </cfRule>
  </conditionalFormatting>
  <conditionalFormatting sqref="I444">
    <cfRule type="cellIs" dxfId="2901" priority="3258" operator="equal">
      <formula>"금"</formula>
    </cfRule>
  </conditionalFormatting>
  <conditionalFormatting sqref="I444">
    <cfRule type="cellIs" dxfId="2900" priority="3257" operator="equal">
      <formula>"금"</formula>
    </cfRule>
  </conditionalFormatting>
  <conditionalFormatting sqref="D445">
    <cfRule type="containsText" dxfId="2899" priority="3255" operator="containsText" text="Welcome">
      <formula>NOT(ISERROR(SEARCH("Welcome",D445)))</formula>
    </cfRule>
  </conditionalFormatting>
  <conditionalFormatting sqref="I445">
    <cfRule type="cellIs" dxfId="2898" priority="3254" operator="equal">
      <formula>"금"</formula>
    </cfRule>
  </conditionalFormatting>
  <conditionalFormatting sqref="E445">
    <cfRule type="containsText" dxfId="2897" priority="3251" operator="containsText" text="부킹가능">
      <formula>NOT(ISERROR(SEARCH("부킹가능",E445)))</formula>
    </cfRule>
    <cfRule type="containsText" dxfId="2896" priority="3252" operator="containsText" text="부킹가능">
      <formula>NOT(ISERROR(SEARCH("부킹가능",E445)))</formula>
    </cfRule>
  </conditionalFormatting>
  <conditionalFormatting sqref="D445">
    <cfRule type="containsText" dxfId="2895" priority="3248" operator="containsText" text="Welcome">
      <formula>NOT(ISERROR(SEARCH("Welcome",D445)))</formula>
    </cfRule>
    <cfRule type="containsText" dxfId="2894" priority="3249" operator="containsText" text="Welcome">
      <formula>NOT(ISERROR(SEARCH("Welcome",D445)))</formula>
    </cfRule>
  </conditionalFormatting>
  <conditionalFormatting sqref="D446">
    <cfRule type="containsText" dxfId="2893" priority="3244" operator="containsText" text="Welcome">
      <formula>NOT(ISERROR(SEARCH("Welcome",D446)))</formula>
    </cfRule>
  </conditionalFormatting>
  <conditionalFormatting sqref="I446">
    <cfRule type="cellIs" dxfId="2892" priority="3243" operator="equal">
      <formula>"금"</formula>
    </cfRule>
  </conditionalFormatting>
  <conditionalFormatting sqref="D446">
    <cfRule type="containsText" dxfId="2891" priority="3242" operator="containsText" text="Welcome">
      <formula>NOT(ISERROR(SEARCH("Welcome",D446)))</formula>
    </cfRule>
  </conditionalFormatting>
  <conditionalFormatting sqref="E446">
    <cfRule type="containsText" dxfId="2890" priority="3238" operator="containsText" text="부킹가능">
      <formula>NOT(ISERROR(SEARCH("부킹가능",E446)))</formula>
    </cfRule>
    <cfRule type="containsText" dxfId="2889" priority="3240" operator="containsText" text="부킹가능">
      <formula>NOT(ISERROR(SEARCH("부킹가능",E446)))</formula>
    </cfRule>
  </conditionalFormatting>
  <conditionalFormatting sqref="D446">
    <cfRule type="containsText" dxfId="2888" priority="3236" operator="containsText" text="Welcome">
      <formula>NOT(ISERROR(SEARCH("Welcome",D446)))</formula>
    </cfRule>
  </conditionalFormatting>
  <conditionalFormatting sqref="I446">
    <cfRule type="cellIs" dxfId="2887" priority="3235" operator="equal">
      <formula>"금"</formula>
    </cfRule>
  </conditionalFormatting>
  <conditionalFormatting sqref="D446">
    <cfRule type="containsText" dxfId="2886" priority="3233" operator="containsText" text="Welcome">
      <formula>NOT(ISERROR(SEARCH("Welcome",D446)))</formula>
    </cfRule>
  </conditionalFormatting>
  <conditionalFormatting sqref="D446">
    <cfRule type="containsText" dxfId="2885" priority="3230" operator="containsText" text="Welcome">
      <formula>NOT(ISERROR(SEARCH("Welcome",D446)))</formula>
    </cfRule>
  </conditionalFormatting>
  <conditionalFormatting sqref="I446">
    <cfRule type="cellIs" dxfId="2884" priority="3229" operator="equal">
      <formula>"금"</formula>
    </cfRule>
  </conditionalFormatting>
  <conditionalFormatting sqref="I446">
    <cfRule type="cellIs" dxfId="2883" priority="3226" operator="equal">
      <formula>"금"</formula>
    </cfRule>
  </conditionalFormatting>
  <conditionalFormatting sqref="D446">
    <cfRule type="containsText" dxfId="2882" priority="3225" operator="containsText" text="Welcome">
      <formula>NOT(ISERROR(SEARCH("Welcome",D446)))</formula>
    </cfRule>
  </conditionalFormatting>
  <conditionalFormatting sqref="D446">
    <cfRule type="containsText" dxfId="2881" priority="3223" operator="containsText" text="Welcome">
      <formula>NOT(ISERROR(SEARCH("Welcome",D446)))</formula>
    </cfRule>
    <cfRule type="containsText" dxfId="2880" priority="3224" operator="containsText" text="Welcome">
      <formula>NOT(ISERROR(SEARCH("Welcome",D446)))</formula>
    </cfRule>
  </conditionalFormatting>
  <conditionalFormatting sqref="D446">
    <cfRule type="containsText" dxfId="2879" priority="3221" operator="containsText" text="Welcome">
      <formula>NOT(ISERROR(SEARCH("Welcome",D446)))</formula>
    </cfRule>
    <cfRule type="containsText" dxfId="2878" priority="3222" operator="containsText" text="Welcome">
      <formula>NOT(ISERROR(SEARCH("Welcome",D446)))</formula>
    </cfRule>
  </conditionalFormatting>
  <conditionalFormatting sqref="D447">
    <cfRule type="containsText" dxfId="2877" priority="3217" operator="containsText" text="Welcome">
      <formula>NOT(ISERROR(SEARCH("Welcome",D447)))</formula>
    </cfRule>
  </conditionalFormatting>
  <conditionalFormatting sqref="I447">
    <cfRule type="cellIs" dxfId="2876" priority="3216" operator="equal">
      <formula>"금"</formula>
    </cfRule>
  </conditionalFormatting>
  <conditionalFormatting sqref="D447">
    <cfRule type="containsText" dxfId="2875" priority="3215" operator="containsText" text="Welcome">
      <formula>NOT(ISERROR(SEARCH("Welcome",D447)))</formula>
    </cfRule>
  </conditionalFormatting>
  <conditionalFormatting sqref="E447">
    <cfRule type="containsText" dxfId="2874" priority="3211" operator="containsText" text="부킹가능">
      <formula>NOT(ISERROR(SEARCH("부킹가능",E447)))</formula>
    </cfRule>
    <cfRule type="containsText" dxfId="2873" priority="3213" operator="containsText" text="부킹가능">
      <formula>NOT(ISERROR(SEARCH("부킹가능",E447)))</formula>
    </cfRule>
  </conditionalFormatting>
  <conditionalFormatting sqref="D447">
    <cfRule type="containsText" dxfId="2872" priority="3209" operator="containsText" text="Welcome">
      <formula>NOT(ISERROR(SEARCH("Welcome",D447)))</formula>
    </cfRule>
  </conditionalFormatting>
  <conditionalFormatting sqref="I447">
    <cfRule type="cellIs" dxfId="2871" priority="3208" operator="equal">
      <formula>"금"</formula>
    </cfRule>
  </conditionalFormatting>
  <conditionalFormatting sqref="D447">
    <cfRule type="containsText" dxfId="2870" priority="3206" operator="containsText" text="Welcome">
      <formula>NOT(ISERROR(SEARCH("Welcome",D447)))</formula>
    </cfRule>
  </conditionalFormatting>
  <conditionalFormatting sqref="D447">
    <cfRule type="containsText" dxfId="2869" priority="3203" operator="containsText" text="Welcome">
      <formula>NOT(ISERROR(SEARCH("Welcome",D447)))</formula>
    </cfRule>
  </conditionalFormatting>
  <conditionalFormatting sqref="I447">
    <cfRule type="cellIs" dxfId="2868" priority="3202" operator="equal">
      <formula>"금"</formula>
    </cfRule>
  </conditionalFormatting>
  <conditionalFormatting sqref="I447">
    <cfRule type="cellIs" dxfId="2867" priority="3199" operator="equal">
      <formula>"금"</formula>
    </cfRule>
  </conditionalFormatting>
  <conditionalFormatting sqref="D447">
    <cfRule type="containsText" dxfId="2866" priority="3198" operator="containsText" text="Welcome">
      <formula>NOT(ISERROR(SEARCH("Welcome",D447)))</formula>
    </cfRule>
  </conditionalFormatting>
  <conditionalFormatting sqref="D447">
    <cfRule type="containsText" dxfId="2865" priority="3196" operator="containsText" text="Welcome">
      <formula>NOT(ISERROR(SEARCH("Welcome",D447)))</formula>
    </cfRule>
    <cfRule type="containsText" dxfId="2864" priority="3197" operator="containsText" text="Welcome">
      <formula>NOT(ISERROR(SEARCH("Welcome",D447)))</formula>
    </cfRule>
  </conditionalFormatting>
  <conditionalFormatting sqref="D447">
    <cfRule type="containsText" dxfId="2863" priority="3194" operator="containsText" text="Welcome">
      <formula>NOT(ISERROR(SEARCH("Welcome",D447)))</formula>
    </cfRule>
    <cfRule type="containsText" dxfId="2862" priority="3195" operator="containsText" text="Welcome">
      <formula>NOT(ISERROR(SEARCH("Welcome",D447)))</formula>
    </cfRule>
  </conditionalFormatting>
  <conditionalFormatting sqref="D448">
    <cfRule type="containsText" dxfId="2861" priority="3190" operator="containsText" text="Welcome">
      <formula>NOT(ISERROR(SEARCH("Welcome",D448)))</formula>
    </cfRule>
  </conditionalFormatting>
  <conditionalFormatting sqref="I448">
    <cfRule type="cellIs" dxfId="2860" priority="3189" operator="equal">
      <formula>"금"</formula>
    </cfRule>
  </conditionalFormatting>
  <conditionalFormatting sqref="D448">
    <cfRule type="containsText" dxfId="2859" priority="3187" operator="containsText" text="Welcome">
      <formula>NOT(ISERROR(SEARCH("Welcome",D448)))</formula>
    </cfRule>
  </conditionalFormatting>
  <conditionalFormatting sqref="D448">
    <cfRule type="containsText" dxfId="2858" priority="3186" operator="containsText" text="Welcome">
      <formula>NOT(ISERROR(SEARCH("Welcome",D448)))</formula>
    </cfRule>
  </conditionalFormatting>
  <conditionalFormatting sqref="E448">
    <cfRule type="containsText" dxfId="2857" priority="3180" operator="containsText" text="부킹가능">
      <formula>NOT(ISERROR(SEARCH("부킹가능",E448)))</formula>
    </cfRule>
    <cfRule type="containsText" dxfId="2856" priority="3181" operator="containsText" text="부킹가능">
      <formula>NOT(ISERROR(SEARCH("부킹가능",E448)))</formula>
    </cfRule>
  </conditionalFormatting>
  <conditionalFormatting sqref="I448">
    <cfRule type="cellIs" dxfId="2855" priority="3178" operator="equal">
      <formula>"금"</formula>
    </cfRule>
  </conditionalFormatting>
  <conditionalFormatting sqref="D448">
    <cfRule type="containsText" dxfId="2854" priority="3176" operator="containsText" text="Welcome">
      <formula>NOT(ISERROR(SEARCH("Welcome",D448)))</formula>
    </cfRule>
  </conditionalFormatting>
  <conditionalFormatting sqref="I448">
    <cfRule type="cellIs" dxfId="2853" priority="3171" operator="equal">
      <formula>"금"</formula>
    </cfRule>
  </conditionalFormatting>
  <conditionalFormatting sqref="D448">
    <cfRule type="containsText" dxfId="2852" priority="3170" operator="containsText" text="Welcome">
      <formula>NOT(ISERROR(SEARCH("Welcome",D448)))</formula>
    </cfRule>
  </conditionalFormatting>
  <conditionalFormatting sqref="D448">
    <cfRule type="containsText" dxfId="2851" priority="3168" operator="containsText" text="Welcome">
      <formula>NOT(ISERROR(SEARCH("Welcome",D448)))</formula>
    </cfRule>
    <cfRule type="containsText" dxfId="2850" priority="3169" operator="containsText" text="Welcome">
      <formula>NOT(ISERROR(SEARCH("Welcome",D448)))</formula>
    </cfRule>
  </conditionalFormatting>
  <conditionalFormatting sqref="D448">
    <cfRule type="containsText" dxfId="2849" priority="3166" operator="containsText" text="Welcome">
      <formula>NOT(ISERROR(SEARCH("Welcome",D448)))</formula>
    </cfRule>
    <cfRule type="containsText" dxfId="2848" priority="3167" operator="containsText" text="Welcome">
      <formula>NOT(ISERROR(SEARCH("Welcome",D448)))</formula>
    </cfRule>
  </conditionalFormatting>
  <conditionalFormatting sqref="E449">
    <cfRule type="containsText" dxfId="2847" priority="3161" operator="containsText" text="부킹가능">
      <formula>NOT(ISERROR(SEARCH("부킹가능",E449)))</formula>
    </cfRule>
    <cfRule type="containsText" dxfId="2846" priority="3162" operator="containsText" text="부킹가능">
      <formula>NOT(ISERROR(SEARCH("부킹가능",E449)))</formula>
    </cfRule>
  </conditionalFormatting>
  <conditionalFormatting sqref="E450">
    <cfRule type="containsText" dxfId="2845" priority="3156" operator="containsText" text="부킹가능">
      <formula>NOT(ISERROR(SEARCH("부킹가능",E450)))</formula>
    </cfRule>
    <cfRule type="containsText" dxfId="2844" priority="3157" operator="containsText" text="부킹가능">
      <formula>NOT(ISERROR(SEARCH("부킹가능",E450)))</formula>
    </cfRule>
  </conditionalFormatting>
  <conditionalFormatting sqref="E451">
    <cfRule type="containsText" dxfId="2843" priority="3151" operator="containsText" text="부킹가능">
      <formula>NOT(ISERROR(SEARCH("부킹가능",E451)))</formula>
    </cfRule>
    <cfRule type="containsText" dxfId="2842" priority="3152" operator="containsText" text="부킹가능">
      <formula>NOT(ISERROR(SEARCH("부킹가능",E451)))</formula>
    </cfRule>
  </conditionalFormatting>
  <conditionalFormatting sqref="E452:E454">
    <cfRule type="containsText" dxfId="2841" priority="3146" operator="containsText" text="부킹가능">
      <formula>NOT(ISERROR(SEARCH("부킹가능",E452)))</formula>
    </cfRule>
    <cfRule type="containsText" dxfId="2840" priority="3147" operator="containsText" text="부킹가능">
      <formula>NOT(ISERROR(SEARCH("부킹가능",E452)))</formula>
    </cfRule>
  </conditionalFormatting>
  <conditionalFormatting sqref="E455:E512">
    <cfRule type="containsText" dxfId="2839" priority="3141" operator="containsText" text="부킹가능">
      <formula>NOT(ISERROR(SEARCH("부킹가능",E455)))</formula>
    </cfRule>
    <cfRule type="containsText" dxfId="2838" priority="3142" operator="containsText" text="부킹가능">
      <formula>NOT(ISERROR(SEARCH("부킹가능",E455)))</formula>
    </cfRule>
  </conditionalFormatting>
  <conditionalFormatting sqref="D449:D512">
    <cfRule type="containsText" dxfId="2837" priority="3137" operator="containsText" text="Welcome">
      <formula>NOT(ISERROR(SEARCH("Welcome",D449)))</formula>
    </cfRule>
  </conditionalFormatting>
  <conditionalFormatting sqref="D513">
    <cfRule type="containsText" dxfId="2836" priority="3135" operator="containsText" text="Welcome">
      <formula>NOT(ISERROR(SEARCH("Welcome",D513)))</formula>
    </cfRule>
  </conditionalFormatting>
  <conditionalFormatting sqref="I513">
    <cfRule type="cellIs" dxfId="2835" priority="3134" operator="equal">
      <formula>"금"</formula>
    </cfRule>
  </conditionalFormatting>
  <conditionalFormatting sqref="E513">
    <cfRule type="containsText" dxfId="2834" priority="3131" operator="containsText" text="부킹가능">
      <formula>NOT(ISERROR(SEARCH("부킹가능",E513)))</formula>
    </cfRule>
    <cfRule type="containsText" dxfId="2833" priority="3132" operator="containsText" text="부킹가능">
      <formula>NOT(ISERROR(SEARCH("부킹가능",E513)))</formula>
    </cfRule>
  </conditionalFormatting>
  <conditionalFormatting sqref="I513">
    <cfRule type="cellIs" dxfId="2832" priority="3128" operator="equal">
      <formula>"금"</formula>
    </cfRule>
  </conditionalFormatting>
  <conditionalFormatting sqref="D513">
    <cfRule type="containsText" dxfId="2831" priority="3127" operator="containsText" text="Welcome">
      <formula>NOT(ISERROR(SEARCH("Welcome",D513)))</formula>
    </cfRule>
  </conditionalFormatting>
  <conditionalFormatting sqref="D513">
    <cfRule type="containsText" dxfId="2830" priority="3125" operator="containsText" text="Welcome">
      <formula>NOT(ISERROR(SEARCH("Welcome",D513)))</formula>
    </cfRule>
    <cfRule type="containsText" dxfId="2829" priority="3126" operator="containsText" text="Welcome">
      <formula>NOT(ISERROR(SEARCH("Welcome",D513)))</formula>
    </cfRule>
  </conditionalFormatting>
  <conditionalFormatting sqref="D513">
    <cfRule type="containsText" dxfId="2828" priority="3123" operator="containsText" text="Welcome">
      <formula>NOT(ISERROR(SEARCH("Welcome",D513)))</formula>
    </cfRule>
    <cfRule type="containsText" dxfId="2827" priority="3124" operator="containsText" text="Welcome">
      <formula>NOT(ISERROR(SEARCH("Welcome",D513)))</formula>
    </cfRule>
  </conditionalFormatting>
  <conditionalFormatting sqref="D513">
    <cfRule type="containsText" dxfId="2826" priority="3120" operator="containsText" text="Welcome">
      <formula>NOT(ISERROR(SEARCH("Welcome",D513)))</formula>
    </cfRule>
  </conditionalFormatting>
  <conditionalFormatting sqref="I514">
    <cfRule type="cellIs" dxfId="2825" priority="3119" operator="equal">
      <formula>"금"</formula>
    </cfRule>
  </conditionalFormatting>
  <conditionalFormatting sqref="E514">
    <cfRule type="containsText" dxfId="2824" priority="3112" operator="containsText" text="부킹가능">
      <formula>NOT(ISERROR(SEARCH("부킹가능",E514)))</formula>
    </cfRule>
    <cfRule type="containsText" dxfId="2823" priority="3113" operator="containsText" text="부킹가능">
      <formula>NOT(ISERROR(SEARCH("부킹가능",E514)))</formula>
    </cfRule>
  </conditionalFormatting>
  <conditionalFormatting sqref="D514">
    <cfRule type="containsText" dxfId="2822" priority="3108" operator="containsText" text="Welcome">
      <formula>NOT(ISERROR(SEARCH("Welcome",D514)))</formula>
    </cfRule>
  </conditionalFormatting>
  <conditionalFormatting sqref="I515">
    <cfRule type="cellIs" dxfId="2821" priority="3107" operator="equal">
      <formula>"금"</formula>
    </cfRule>
  </conditionalFormatting>
  <conditionalFormatting sqref="E515">
    <cfRule type="containsText" dxfId="2820" priority="3100" operator="containsText" text="부킹가능">
      <formula>NOT(ISERROR(SEARCH("부킹가능",E515)))</formula>
    </cfRule>
    <cfRule type="containsText" dxfId="2819" priority="3101" operator="containsText" text="부킹가능">
      <formula>NOT(ISERROR(SEARCH("부킹가능",E515)))</formula>
    </cfRule>
  </conditionalFormatting>
  <conditionalFormatting sqref="D515">
    <cfRule type="containsText" dxfId="2818" priority="3096" operator="containsText" text="Welcome">
      <formula>NOT(ISERROR(SEARCH("Welcome",D515)))</formula>
    </cfRule>
  </conditionalFormatting>
  <conditionalFormatting sqref="I516">
    <cfRule type="cellIs" dxfId="2817" priority="3095" operator="equal">
      <formula>"금"</formula>
    </cfRule>
  </conditionalFormatting>
  <conditionalFormatting sqref="E516">
    <cfRule type="containsText" dxfId="2816" priority="3088" operator="containsText" text="부킹가능">
      <formula>NOT(ISERROR(SEARCH("부킹가능",E516)))</formula>
    </cfRule>
    <cfRule type="containsText" dxfId="2815" priority="3089" operator="containsText" text="부킹가능">
      <formula>NOT(ISERROR(SEARCH("부킹가능",E516)))</formula>
    </cfRule>
  </conditionalFormatting>
  <conditionalFormatting sqref="D516">
    <cfRule type="containsText" dxfId="2814" priority="3084" operator="containsText" text="Welcome">
      <formula>NOT(ISERROR(SEARCH("Welcome",D516)))</formula>
    </cfRule>
  </conditionalFormatting>
  <conditionalFormatting sqref="I517">
    <cfRule type="cellIs" dxfId="2813" priority="3083" operator="equal">
      <formula>"금"</formula>
    </cfRule>
  </conditionalFormatting>
  <conditionalFormatting sqref="E517">
    <cfRule type="containsText" dxfId="2812" priority="3076" operator="containsText" text="부킹가능">
      <formula>NOT(ISERROR(SEARCH("부킹가능",E517)))</formula>
    </cfRule>
    <cfRule type="containsText" dxfId="2811" priority="3077" operator="containsText" text="부킹가능">
      <formula>NOT(ISERROR(SEARCH("부킹가능",E517)))</formula>
    </cfRule>
  </conditionalFormatting>
  <conditionalFormatting sqref="D517">
    <cfRule type="containsText" dxfId="2810" priority="3072" operator="containsText" text="Welcome">
      <formula>NOT(ISERROR(SEARCH("Welcome",D517)))</formula>
    </cfRule>
  </conditionalFormatting>
  <conditionalFormatting sqref="I518">
    <cfRule type="cellIs" dxfId="2809" priority="3071" operator="equal">
      <formula>"금"</formula>
    </cfRule>
  </conditionalFormatting>
  <conditionalFormatting sqref="E518">
    <cfRule type="containsText" dxfId="2808" priority="3064" operator="containsText" text="부킹가능">
      <formula>NOT(ISERROR(SEARCH("부킹가능",E518)))</formula>
    </cfRule>
    <cfRule type="containsText" dxfId="2807" priority="3065" operator="containsText" text="부킹가능">
      <formula>NOT(ISERROR(SEARCH("부킹가능",E518)))</formula>
    </cfRule>
  </conditionalFormatting>
  <conditionalFormatting sqref="D518">
    <cfRule type="containsText" dxfId="2806" priority="3060" operator="containsText" text="Welcome">
      <formula>NOT(ISERROR(SEARCH("Welcome",D518)))</formula>
    </cfRule>
  </conditionalFormatting>
  <conditionalFormatting sqref="D519">
    <cfRule type="containsText" dxfId="2805" priority="3058" operator="containsText" text="Welcome">
      <formula>NOT(ISERROR(SEARCH("Welcome",D519)))</formula>
    </cfRule>
  </conditionalFormatting>
  <conditionalFormatting sqref="I519">
    <cfRule type="cellIs" dxfId="2804" priority="3057" operator="equal">
      <formula>"금"</formula>
    </cfRule>
  </conditionalFormatting>
  <conditionalFormatting sqref="D519">
    <cfRule type="containsText" dxfId="2803" priority="3055" operator="containsText" text="Welcome">
      <formula>NOT(ISERROR(SEARCH("Welcome",D519)))</formula>
    </cfRule>
  </conditionalFormatting>
  <conditionalFormatting sqref="E519">
    <cfRule type="containsText" dxfId="2802" priority="3051" operator="containsText" text="부킹가능">
      <formula>NOT(ISERROR(SEARCH("부킹가능",E519)))</formula>
    </cfRule>
    <cfRule type="containsText" dxfId="2801" priority="3053" operator="containsText" text="부킹가능">
      <formula>NOT(ISERROR(SEARCH("부킹가능",E519)))</formula>
    </cfRule>
  </conditionalFormatting>
  <conditionalFormatting sqref="D519">
    <cfRule type="containsText" dxfId="2800" priority="3049" operator="containsText" text="Welcome">
      <formula>NOT(ISERROR(SEARCH("Welcome",D519)))</formula>
    </cfRule>
  </conditionalFormatting>
  <conditionalFormatting sqref="D519">
    <cfRule type="containsText" dxfId="2799" priority="3044" operator="containsText" text="Welcome">
      <formula>NOT(ISERROR(SEARCH("Welcome",D519)))</formula>
    </cfRule>
  </conditionalFormatting>
  <conditionalFormatting sqref="D519">
    <cfRule type="containsText" dxfId="2798" priority="3043" operator="containsText" text="Welcome">
      <formula>NOT(ISERROR(SEARCH("Welcome",D519)))</formula>
    </cfRule>
  </conditionalFormatting>
  <conditionalFormatting sqref="I519">
    <cfRule type="cellIs" dxfId="2797" priority="3040" operator="equal">
      <formula>"금"</formula>
    </cfRule>
    <cfRule type="containsText" dxfId="2796" priority="3041" operator="containsText" text="금, 토, 일">
      <formula>NOT(ISERROR(SEARCH("금, 토, 일",I519)))</formula>
    </cfRule>
    <cfRule type="cellIs" dxfId="2795" priority="3042" operator="equal">
      <formula>"부킹가능"</formula>
    </cfRule>
  </conditionalFormatting>
  <conditionalFormatting sqref="I519">
    <cfRule type="containsText" dxfId="2794" priority="3039" operator="containsText" text="금">
      <formula>NOT(ISERROR(SEARCH("금",I519)))</formula>
    </cfRule>
  </conditionalFormatting>
  <conditionalFormatting sqref="I519">
    <cfRule type="cellIs" dxfId="2793" priority="3038" operator="equal">
      <formula>"금"</formula>
    </cfRule>
  </conditionalFormatting>
  <conditionalFormatting sqref="I519">
    <cfRule type="cellIs" dxfId="2792" priority="3037" operator="equal">
      <formula>"금"</formula>
    </cfRule>
  </conditionalFormatting>
  <conditionalFormatting sqref="D519">
    <cfRule type="containsText" dxfId="2791" priority="3035" operator="containsText" text="Welcome">
      <formula>NOT(ISERROR(SEARCH("Welcome",D519)))</formula>
    </cfRule>
    <cfRule type="containsText" dxfId="2790" priority="3036" operator="containsText" text="Welcome">
      <formula>NOT(ISERROR(SEARCH("Welcome",D519)))</formula>
    </cfRule>
  </conditionalFormatting>
  <conditionalFormatting sqref="D519">
    <cfRule type="containsText" dxfId="2789" priority="3033" operator="containsText" text="Welcome">
      <formula>NOT(ISERROR(SEARCH("Welcome",D519)))</formula>
    </cfRule>
    <cfRule type="containsText" dxfId="2788" priority="3034" operator="containsText" text="Welcome">
      <formula>NOT(ISERROR(SEARCH("Welcome",D519)))</formula>
    </cfRule>
  </conditionalFormatting>
  <conditionalFormatting sqref="D519">
    <cfRule type="containsText" dxfId="2787" priority="3030" operator="containsText" text="Welcome">
      <formula>NOT(ISERROR(SEARCH("Welcome",D519)))</formula>
    </cfRule>
  </conditionalFormatting>
  <conditionalFormatting sqref="D520">
    <cfRule type="containsText" dxfId="2786" priority="3028" operator="containsText" text="Welcome">
      <formula>NOT(ISERROR(SEARCH("Welcome",D520)))</formula>
    </cfRule>
  </conditionalFormatting>
  <conditionalFormatting sqref="I520">
    <cfRule type="cellIs" dxfId="2785" priority="3027" operator="equal">
      <formula>"금"</formula>
    </cfRule>
  </conditionalFormatting>
  <conditionalFormatting sqref="D520">
    <cfRule type="containsText" dxfId="2784" priority="3025" operator="containsText" text="Welcome">
      <formula>NOT(ISERROR(SEARCH("Welcome",D520)))</formula>
    </cfRule>
  </conditionalFormatting>
  <conditionalFormatting sqref="E520">
    <cfRule type="containsText" dxfId="2783" priority="3021" operator="containsText" text="부킹가능">
      <formula>NOT(ISERROR(SEARCH("부킹가능",E520)))</formula>
    </cfRule>
    <cfRule type="containsText" dxfId="2782" priority="3023" operator="containsText" text="부킹가능">
      <formula>NOT(ISERROR(SEARCH("부킹가능",E520)))</formula>
    </cfRule>
  </conditionalFormatting>
  <conditionalFormatting sqref="D520">
    <cfRule type="containsText" dxfId="2781" priority="3019" operator="containsText" text="Welcome">
      <formula>NOT(ISERROR(SEARCH("Welcome",D520)))</formula>
    </cfRule>
  </conditionalFormatting>
  <conditionalFormatting sqref="D520">
    <cfRule type="containsText" dxfId="2780" priority="3014" operator="containsText" text="Welcome">
      <formula>NOT(ISERROR(SEARCH("Welcome",D520)))</formula>
    </cfRule>
  </conditionalFormatting>
  <conditionalFormatting sqref="D520">
    <cfRule type="containsText" dxfId="2779" priority="3013" operator="containsText" text="Welcome">
      <formula>NOT(ISERROR(SEARCH("Welcome",D520)))</formula>
    </cfRule>
  </conditionalFormatting>
  <conditionalFormatting sqref="I520">
    <cfRule type="cellIs" dxfId="2778" priority="3010" operator="equal">
      <formula>"금"</formula>
    </cfRule>
    <cfRule type="containsText" dxfId="2777" priority="3011" operator="containsText" text="금, 토, 일">
      <formula>NOT(ISERROR(SEARCH("금, 토, 일",I520)))</formula>
    </cfRule>
    <cfRule type="cellIs" dxfId="2776" priority="3012" operator="equal">
      <formula>"부킹가능"</formula>
    </cfRule>
  </conditionalFormatting>
  <conditionalFormatting sqref="I520">
    <cfRule type="containsText" dxfId="2775" priority="3009" operator="containsText" text="금">
      <formula>NOT(ISERROR(SEARCH("금",I520)))</formula>
    </cfRule>
  </conditionalFormatting>
  <conditionalFormatting sqref="I520">
    <cfRule type="cellIs" dxfId="2774" priority="3008" operator="equal">
      <formula>"금"</formula>
    </cfRule>
  </conditionalFormatting>
  <conditionalFormatting sqref="I520">
    <cfRule type="cellIs" dxfId="2773" priority="3007" operator="equal">
      <formula>"금"</formula>
    </cfRule>
  </conditionalFormatting>
  <conditionalFormatting sqref="D520">
    <cfRule type="containsText" dxfId="2772" priority="3005" operator="containsText" text="Welcome">
      <formula>NOT(ISERROR(SEARCH("Welcome",D520)))</formula>
    </cfRule>
    <cfRule type="containsText" dxfId="2771" priority="3006" operator="containsText" text="Welcome">
      <formula>NOT(ISERROR(SEARCH("Welcome",D520)))</formula>
    </cfRule>
  </conditionalFormatting>
  <conditionalFormatting sqref="D520">
    <cfRule type="containsText" dxfId="2770" priority="3003" operator="containsText" text="Welcome">
      <formula>NOT(ISERROR(SEARCH("Welcome",D520)))</formula>
    </cfRule>
    <cfRule type="containsText" dxfId="2769" priority="3004" operator="containsText" text="Welcome">
      <formula>NOT(ISERROR(SEARCH("Welcome",D520)))</formula>
    </cfRule>
  </conditionalFormatting>
  <conditionalFormatting sqref="D520">
    <cfRule type="containsText" dxfId="2768" priority="3000" operator="containsText" text="Welcome">
      <formula>NOT(ISERROR(SEARCH("Welcome",D520)))</formula>
    </cfRule>
  </conditionalFormatting>
  <conditionalFormatting sqref="D521">
    <cfRule type="containsText" dxfId="2767" priority="2995" operator="containsText" text="Welcome">
      <formula>NOT(ISERROR(SEARCH("Welcome",D521)))</formula>
    </cfRule>
  </conditionalFormatting>
  <conditionalFormatting sqref="I521">
    <cfRule type="cellIs" dxfId="2766" priority="2982" operator="equal">
      <formula>"금"</formula>
    </cfRule>
    <cfRule type="containsText" dxfId="2765" priority="2983" operator="containsText" text="금, 토, 일">
      <formula>NOT(ISERROR(SEARCH("금, 토, 일",I521)))</formula>
    </cfRule>
    <cfRule type="cellIs" dxfId="2764" priority="2985" operator="equal">
      <formula>"부킹가능"</formula>
    </cfRule>
  </conditionalFormatting>
  <conditionalFormatting sqref="E521">
    <cfRule type="containsText" dxfId="2763" priority="2976" operator="containsText" text="부킹가능">
      <formula>NOT(ISERROR(SEARCH("부킹가능",E521)))</formula>
    </cfRule>
    <cfRule type="containsText" dxfId="2762" priority="2984" operator="containsText" text="부킹가능">
      <formula>NOT(ISERROR(SEARCH("부킹가능",E521)))</formula>
    </cfRule>
  </conditionalFormatting>
  <conditionalFormatting sqref="D521">
    <cfRule type="containsText" dxfId="2761" priority="2981" operator="containsText" text="Welcome">
      <formula>NOT(ISERROR(SEARCH("Welcome",D521)))</formula>
    </cfRule>
  </conditionalFormatting>
  <conditionalFormatting sqref="D521">
    <cfRule type="containsText" dxfId="2760" priority="2977" operator="containsText" text="Welcome">
      <formula>NOT(ISERROR(SEARCH("Welcome",D521)))</formula>
    </cfRule>
    <cfRule type="containsText" dxfId="2759" priority="2978" operator="containsText" text="Welcome">
      <formula>NOT(ISERROR(SEARCH("Welcome",D521)))</formula>
    </cfRule>
    <cfRule type="containsText" dxfId="2758" priority="2979" operator="containsText" text="Welcome">
      <formula>NOT(ISERROR(SEARCH("Welcome",D521)))</formula>
    </cfRule>
  </conditionalFormatting>
  <conditionalFormatting sqref="I521">
    <cfRule type="containsText" dxfId="2757" priority="2975" operator="containsText" text="금">
      <formula>NOT(ISERROR(SEARCH("금",I521)))</formula>
    </cfRule>
  </conditionalFormatting>
  <conditionalFormatting sqref="D521">
    <cfRule type="containsText" dxfId="2756" priority="2974" operator="containsText" text="Welcome">
      <formula>NOT(ISERROR(SEARCH("Welcome",D521)))</formula>
    </cfRule>
  </conditionalFormatting>
  <conditionalFormatting sqref="I521">
    <cfRule type="cellIs" dxfId="2755" priority="2971" operator="equal">
      <formula>"금"</formula>
    </cfRule>
  </conditionalFormatting>
  <conditionalFormatting sqref="D521">
    <cfRule type="containsText" dxfId="2754" priority="2969" operator="containsText" text="Welcome">
      <formula>NOT(ISERROR(SEARCH("Welcome",D521)))</formula>
    </cfRule>
  </conditionalFormatting>
  <conditionalFormatting sqref="I521">
    <cfRule type="cellIs" dxfId="2753" priority="2964" operator="equal">
      <formula>"금"</formula>
    </cfRule>
  </conditionalFormatting>
  <conditionalFormatting sqref="D521">
    <cfRule type="containsText" dxfId="2752" priority="2963" operator="containsText" text="Welcome">
      <formula>NOT(ISERROR(SEARCH("Welcome",D521)))</formula>
    </cfRule>
  </conditionalFormatting>
  <conditionalFormatting sqref="D521">
    <cfRule type="containsText" dxfId="2751" priority="2961" operator="containsText" text="Welcome">
      <formula>NOT(ISERROR(SEARCH("Welcome",D521)))</formula>
    </cfRule>
    <cfRule type="containsText" dxfId="2750" priority="2962" operator="containsText" text="Welcome">
      <formula>NOT(ISERROR(SEARCH("Welcome",D521)))</formula>
    </cfRule>
  </conditionalFormatting>
  <conditionalFormatting sqref="D521">
    <cfRule type="containsText" dxfId="2749" priority="2959" operator="containsText" text="Welcome">
      <formula>NOT(ISERROR(SEARCH("Welcome",D521)))</formula>
    </cfRule>
    <cfRule type="containsText" dxfId="2748" priority="2960" operator="containsText" text="Welcome">
      <formula>NOT(ISERROR(SEARCH("Welcome",D521)))</formula>
    </cfRule>
  </conditionalFormatting>
  <conditionalFormatting sqref="D521">
    <cfRule type="containsText" dxfId="2747" priority="2956" operator="containsText" text="Welcome">
      <formula>NOT(ISERROR(SEARCH("Welcome",D521)))</formula>
    </cfRule>
  </conditionalFormatting>
  <conditionalFormatting sqref="D522">
    <cfRule type="containsText" dxfId="2746" priority="2951" operator="containsText" text="Welcome">
      <formula>NOT(ISERROR(SEARCH("Welcome",D522)))</formula>
    </cfRule>
  </conditionalFormatting>
  <conditionalFormatting sqref="I522">
    <cfRule type="cellIs" dxfId="2745" priority="2938" operator="equal">
      <formula>"금"</formula>
    </cfRule>
    <cfRule type="containsText" dxfId="2744" priority="2939" operator="containsText" text="금, 토, 일">
      <formula>NOT(ISERROR(SEARCH("금, 토, 일",I522)))</formula>
    </cfRule>
    <cfRule type="cellIs" dxfId="2743" priority="2941" operator="equal">
      <formula>"부킹가능"</formula>
    </cfRule>
  </conditionalFormatting>
  <conditionalFormatting sqref="E522">
    <cfRule type="containsText" dxfId="2742" priority="2932" operator="containsText" text="부킹가능">
      <formula>NOT(ISERROR(SEARCH("부킹가능",E522)))</formula>
    </cfRule>
    <cfRule type="containsText" dxfId="2741" priority="2940" operator="containsText" text="부킹가능">
      <formula>NOT(ISERROR(SEARCH("부킹가능",E522)))</formula>
    </cfRule>
  </conditionalFormatting>
  <conditionalFormatting sqref="D522">
    <cfRule type="containsText" dxfId="2740" priority="2937" operator="containsText" text="Welcome">
      <formula>NOT(ISERROR(SEARCH("Welcome",D522)))</formula>
    </cfRule>
  </conditionalFormatting>
  <conditionalFormatting sqref="D522">
    <cfRule type="containsText" dxfId="2739" priority="2933" operator="containsText" text="Welcome">
      <formula>NOT(ISERROR(SEARCH("Welcome",D522)))</formula>
    </cfRule>
    <cfRule type="containsText" dxfId="2738" priority="2934" operator="containsText" text="Welcome">
      <formula>NOT(ISERROR(SEARCH("Welcome",D522)))</formula>
    </cfRule>
    <cfRule type="containsText" dxfId="2737" priority="2935" operator="containsText" text="Welcome">
      <formula>NOT(ISERROR(SEARCH("Welcome",D522)))</formula>
    </cfRule>
  </conditionalFormatting>
  <conditionalFormatting sqref="I522">
    <cfRule type="containsText" dxfId="2736" priority="2931" operator="containsText" text="금">
      <formula>NOT(ISERROR(SEARCH("금",I522)))</formula>
    </cfRule>
  </conditionalFormatting>
  <conditionalFormatting sqref="D522">
    <cfRule type="containsText" dxfId="2735" priority="2930" operator="containsText" text="Welcome">
      <formula>NOT(ISERROR(SEARCH("Welcome",D522)))</formula>
    </cfRule>
  </conditionalFormatting>
  <conditionalFormatting sqref="I522">
    <cfRule type="cellIs" dxfId="2734" priority="2927" operator="equal">
      <formula>"금"</formula>
    </cfRule>
  </conditionalFormatting>
  <conditionalFormatting sqref="D522">
    <cfRule type="containsText" dxfId="2733" priority="2925" operator="containsText" text="Welcome">
      <formula>NOT(ISERROR(SEARCH("Welcome",D522)))</formula>
    </cfRule>
  </conditionalFormatting>
  <conditionalFormatting sqref="I522">
    <cfRule type="cellIs" dxfId="2732" priority="2920" operator="equal">
      <formula>"금"</formula>
    </cfRule>
  </conditionalFormatting>
  <conditionalFormatting sqref="D522">
    <cfRule type="containsText" dxfId="2731" priority="2919" operator="containsText" text="Welcome">
      <formula>NOT(ISERROR(SEARCH("Welcome",D522)))</formula>
    </cfRule>
  </conditionalFormatting>
  <conditionalFormatting sqref="D522">
    <cfRule type="containsText" dxfId="2730" priority="2917" operator="containsText" text="Welcome">
      <formula>NOT(ISERROR(SEARCH("Welcome",D522)))</formula>
    </cfRule>
    <cfRule type="containsText" dxfId="2729" priority="2918" operator="containsText" text="Welcome">
      <formula>NOT(ISERROR(SEARCH("Welcome",D522)))</formula>
    </cfRule>
  </conditionalFormatting>
  <conditionalFormatting sqref="D522">
    <cfRule type="containsText" dxfId="2728" priority="2915" operator="containsText" text="Welcome">
      <formula>NOT(ISERROR(SEARCH("Welcome",D522)))</formula>
    </cfRule>
    <cfRule type="containsText" dxfId="2727" priority="2916" operator="containsText" text="Welcome">
      <formula>NOT(ISERROR(SEARCH("Welcome",D522)))</formula>
    </cfRule>
  </conditionalFormatting>
  <conditionalFormatting sqref="D522">
    <cfRule type="containsText" dxfId="2726" priority="2912" operator="containsText" text="Welcome">
      <formula>NOT(ISERROR(SEARCH("Welcome",D522)))</formula>
    </cfRule>
  </conditionalFormatting>
  <conditionalFormatting sqref="D523">
    <cfRule type="containsText" dxfId="2725" priority="2907" operator="containsText" text="Welcome">
      <formula>NOT(ISERROR(SEARCH("Welcome",D523)))</formula>
    </cfRule>
  </conditionalFormatting>
  <conditionalFormatting sqref="I523">
    <cfRule type="cellIs" dxfId="2724" priority="2894" operator="equal">
      <formula>"금"</formula>
    </cfRule>
    <cfRule type="containsText" dxfId="2723" priority="2895" operator="containsText" text="금, 토, 일">
      <formula>NOT(ISERROR(SEARCH("금, 토, 일",I523)))</formula>
    </cfRule>
    <cfRule type="cellIs" dxfId="2722" priority="2897" operator="equal">
      <formula>"부킹가능"</formula>
    </cfRule>
  </conditionalFormatting>
  <conditionalFormatting sqref="E523">
    <cfRule type="containsText" dxfId="2721" priority="2888" operator="containsText" text="부킹가능">
      <formula>NOT(ISERROR(SEARCH("부킹가능",E523)))</formula>
    </cfRule>
    <cfRule type="containsText" dxfId="2720" priority="2896" operator="containsText" text="부킹가능">
      <formula>NOT(ISERROR(SEARCH("부킹가능",E523)))</formula>
    </cfRule>
  </conditionalFormatting>
  <conditionalFormatting sqref="D523">
    <cfRule type="containsText" dxfId="2719" priority="2893" operator="containsText" text="Welcome">
      <formula>NOT(ISERROR(SEARCH("Welcome",D523)))</formula>
    </cfRule>
  </conditionalFormatting>
  <conditionalFormatting sqref="D523">
    <cfRule type="containsText" dxfId="2718" priority="2889" operator="containsText" text="Welcome">
      <formula>NOT(ISERROR(SEARCH("Welcome",D523)))</formula>
    </cfRule>
    <cfRule type="containsText" dxfId="2717" priority="2890" operator="containsText" text="Welcome">
      <formula>NOT(ISERROR(SEARCH("Welcome",D523)))</formula>
    </cfRule>
    <cfRule type="containsText" dxfId="2716" priority="2891" operator="containsText" text="Welcome">
      <formula>NOT(ISERROR(SEARCH("Welcome",D523)))</formula>
    </cfRule>
  </conditionalFormatting>
  <conditionalFormatting sqref="I523">
    <cfRule type="containsText" dxfId="2715" priority="2887" operator="containsText" text="금">
      <formula>NOT(ISERROR(SEARCH("금",I523)))</formula>
    </cfRule>
  </conditionalFormatting>
  <conditionalFormatting sqref="D523">
    <cfRule type="containsText" dxfId="2714" priority="2886" operator="containsText" text="Welcome">
      <formula>NOT(ISERROR(SEARCH("Welcome",D523)))</formula>
    </cfRule>
  </conditionalFormatting>
  <conditionalFormatting sqref="I523">
    <cfRule type="cellIs" dxfId="2713" priority="2883" operator="equal">
      <formula>"금"</formula>
    </cfRule>
  </conditionalFormatting>
  <conditionalFormatting sqref="D523">
    <cfRule type="containsText" dxfId="2712" priority="2881" operator="containsText" text="Welcome">
      <formula>NOT(ISERROR(SEARCH("Welcome",D523)))</formula>
    </cfRule>
  </conditionalFormatting>
  <conditionalFormatting sqref="I523">
    <cfRule type="cellIs" dxfId="2711" priority="2876" operator="equal">
      <formula>"금"</formula>
    </cfRule>
  </conditionalFormatting>
  <conditionalFormatting sqref="D523">
    <cfRule type="containsText" dxfId="2710" priority="2875" operator="containsText" text="Welcome">
      <formula>NOT(ISERROR(SEARCH("Welcome",D523)))</formula>
    </cfRule>
  </conditionalFormatting>
  <conditionalFormatting sqref="D523">
    <cfRule type="containsText" dxfId="2709" priority="2873" operator="containsText" text="Welcome">
      <formula>NOT(ISERROR(SEARCH("Welcome",D523)))</formula>
    </cfRule>
    <cfRule type="containsText" dxfId="2708" priority="2874" operator="containsText" text="Welcome">
      <formula>NOT(ISERROR(SEARCH("Welcome",D523)))</formula>
    </cfRule>
  </conditionalFormatting>
  <conditionalFormatting sqref="D523">
    <cfRule type="containsText" dxfId="2707" priority="2871" operator="containsText" text="Welcome">
      <formula>NOT(ISERROR(SEARCH("Welcome",D523)))</formula>
    </cfRule>
    <cfRule type="containsText" dxfId="2706" priority="2872" operator="containsText" text="Welcome">
      <formula>NOT(ISERROR(SEARCH("Welcome",D523)))</formula>
    </cfRule>
  </conditionalFormatting>
  <conditionalFormatting sqref="D523">
    <cfRule type="containsText" dxfId="2705" priority="2868" operator="containsText" text="Welcome">
      <formula>NOT(ISERROR(SEARCH("Welcome",D523)))</formula>
    </cfRule>
  </conditionalFormatting>
  <conditionalFormatting sqref="D524">
    <cfRule type="containsText" dxfId="2704" priority="2822" operator="containsText" text="Welcome">
      <formula>NOT(ISERROR(SEARCH("Welcome",D524)))</formula>
    </cfRule>
  </conditionalFormatting>
  <conditionalFormatting sqref="I524">
    <cfRule type="cellIs" dxfId="2703" priority="2821" operator="equal">
      <formula>"금"</formula>
    </cfRule>
  </conditionalFormatting>
  <conditionalFormatting sqref="E524">
    <cfRule type="containsText" dxfId="2702" priority="2819" operator="containsText" text="부킹가능">
      <formula>NOT(ISERROR(SEARCH("부킹가능",E524)))</formula>
    </cfRule>
    <cfRule type="containsText" dxfId="2701" priority="2820" operator="containsText" text="부킹가능">
      <formula>NOT(ISERROR(SEARCH("부킹가능",E524)))</formula>
    </cfRule>
  </conditionalFormatting>
  <conditionalFormatting sqref="I524">
    <cfRule type="cellIs" dxfId="2700" priority="2816" operator="equal">
      <formula>"금"</formula>
    </cfRule>
  </conditionalFormatting>
  <conditionalFormatting sqref="D524">
    <cfRule type="containsText" dxfId="2699" priority="2815" operator="containsText" text="Welcome">
      <formula>NOT(ISERROR(SEARCH("Welcome",D524)))</formula>
    </cfRule>
  </conditionalFormatting>
  <conditionalFormatting sqref="D524">
    <cfRule type="containsText" dxfId="2698" priority="2813" operator="containsText" text="Welcome">
      <formula>NOT(ISERROR(SEARCH("Welcome",D524)))</formula>
    </cfRule>
    <cfRule type="containsText" dxfId="2697" priority="2814" operator="containsText" text="Welcome">
      <formula>NOT(ISERROR(SEARCH("Welcome",D524)))</formula>
    </cfRule>
  </conditionalFormatting>
  <conditionalFormatting sqref="D524">
    <cfRule type="containsText" dxfId="2696" priority="2810" operator="containsText" text="Welcome">
      <formula>NOT(ISERROR(SEARCH("Welcome",D524)))</formula>
    </cfRule>
    <cfRule type="containsText" dxfId="2695" priority="2811" operator="containsText" text="Welcome">
      <formula>NOT(ISERROR(SEARCH("Welcome",D524)))</formula>
    </cfRule>
  </conditionalFormatting>
  <conditionalFormatting sqref="D524">
    <cfRule type="containsText" dxfId="2694" priority="2807" operator="containsText" text="Welcome">
      <formula>NOT(ISERROR(SEARCH("Welcome",D524)))</formula>
    </cfRule>
  </conditionalFormatting>
  <conditionalFormatting sqref="I525">
    <cfRule type="cellIs" dxfId="2693" priority="2806" operator="equal">
      <formula>"금"</formula>
    </cfRule>
  </conditionalFormatting>
  <conditionalFormatting sqref="E525">
    <cfRule type="containsText" dxfId="2692" priority="2799" operator="containsText" text="부킹가능">
      <formula>NOT(ISERROR(SEARCH("부킹가능",E525)))</formula>
    </cfRule>
    <cfRule type="containsText" dxfId="2691" priority="2800" operator="containsText" text="부킹가능">
      <formula>NOT(ISERROR(SEARCH("부킹가능",E525)))</formula>
    </cfRule>
  </conditionalFormatting>
  <conditionalFormatting sqref="D525">
    <cfRule type="containsText" dxfId="2690" priority="2795" operator="containsText" text="Welcome">
      <formula>NOT(ISERROR(SEARCH("Welcome",D525)))</formula>
    </cfRule>
  </conditionalFormatting>
  <conditionalFormatting sqref="I526">
    <cfRule type="cellIs" dxfId="2689" priority="2794" operator="equal">
      <formula>"금"</formula>
    </cfRule>
  </conditionalFormatting>
  <conditionalFormatting sqref="E526">
    <cfRule type="containsText" dxfId="2688" priority="2787" operator="containsText" text="부킹가능">
      <formula>NOT(ISERROR(SEARCH("부킹가능",E526)))</formula>
    </cfRule>
    <cfRule type="containsText" dxfId="2687" priority="2788" operator="containsText" text="부킹가능">
      <formula>NOT(ISERROR(SEARCH("부킹가능",E526)))</formula>
    </cfRule>
  </conditionalFormatting>
  <conditionalFormatting sqref="D526">
    <cfRule type="containsText" dxfId="2686" priority="2783" operator="containsText" text="Welcome">
      <formula>NOT(ISERROR(SEARCH("Welcome",D526)))</formula>
    </cfRule>
  </conditionalFormatting>
  <conditionalFormatting sqref="I527">
    <cfRule type="cellIs" dxfId="2685" priority="2782" operator="equal">
      <formula>"금"</formula>
    </cfRule>
  </conditionalFormatting>
  <conditionalFormatting sqref="E527">
    <cfRule type="containsText" dxfId="2684" priority="2775" operator="containsText" text="부킹가능">
      <formula>NOT(ISERROR(SEARCH("부킹가능",E527)))</formula>
    </cfRule>
    <cfRule type="containsText" dxfId="2683" priority="2776" operator="containsText" text="부킹가능">
      <formula>NOT(ISERROR(SEARCH("부킹가능",E527)))</formula>
    </cfRule>
  </conditionalFormatting>
  <conditionalFormatting sqref="D527">
    <cfRule type="containsText" dxfId="2682" priority="2771" operator="containsText" text="Welcome">
      <formula>NOT(ISERROR(SEARCH("Welcome",D527)))</formula>
    </cfRule>
  </conditionalFormatting>
  <conditionalFormatting sqref="I528">
    <cfRule type="cellIs" dxfId="2681" priority="2770" operator="equal">
      <formula>"금"</formula>
    </cfRule>
  </conditionalFormatting>
  <conditionalFormatting sqref="E528">
    <cfRule type="containsText" dxfId="2680" priority="2763" operator="containsText" text="부킹가능">
      <formula>NOT(ISERROR(SEARCH("부킹가능",E528)))</formula>
    </cfRule>
    <cfRule type="containsText" dxfId="2679" priority="2764" operator="containsText" text="부킹가능">
      <formula>NOT(ISERROR(SEARCH("부킹가능",E528)))</formula>
    </cfRule>
  </conditionalFormatting>
  <conditionalFormatting sqref="D528">
    <cfRule type="containsText" dxfId="2678" priority="2759" operator="containsText" text="Welcome">
      <formula>NOT(ISERROR(SEARCH("Welcome",D528)))</formula>
    </cfRule>
  </conditionalFormatting>
  <conditionalFormatting sqref="I529">
    <cfRule type="cellIs" dxfId="2677" priority="2758" operator="equal">
      <formula>"금"</formula>
    </cfRule>
  </conditionalFormatting>
  <conditionalFormatting sqref="E529">
    <cfRule type="containsText" dxfId="2676" priority="2751" operator="containsText" text="부킹가능">
      <formula>NOT(ISERROR(SEARCH("부킹가능",E529)))</formula>
    </cfRule>
    <cfRule type="containsText" dxfId="2675" priority="2752" operator="containsText" text="부킹가능">
      <formula>NOT(ISERROR(SEARCH("부킹가능",E529)))</formula>
    </cfRule>
  </conditionalFormatting>
  <conditionalFormatting sqref="D529">
    <cfRule type="containsText" dxfId="2674" priority="2747" operator="containsText" text="Welcome">
      <formula>NOT(ISERROR(SEARCH("Welcome",D529)))</formula>
    </cfRule>
  </conditionalFormatting>
  <conditionalFormatting sqref="I530">
    <cfRule type="cellIs" dxfId="2673" priority="2746" operator="equal">
      <formula>"금"</formula>
    </cfRule>
  </conditionalFormatting>
  <conditionalFormatting sqref="E530">
    <cfRule type="containsText" dxfId="2672" priority="2739" operator="containsText" text="부킹가능">
      <formula>NOT(ISERROR(SEARCH("부킹가능",E530)))</formula>
    </cfRule>
    <cfRule type="containsText" dxfId="2671" priority="2740" operator="containsText" text="부킹가능">
      <formula>NOT(ISERROR(SEARCH("부킹가능",E530)))</formula>
    </cfRule>
  </conditionalFormatting>
  <conditionalFormatting sqref="D530">
    <cfRule type="containsText" dxfId="2670" priority="2735" operator="containsText" text="Welcome">
      <formula>NOT(ISERROR(SEARCH("Welcome",D530)))</formula>
    </cfRule>
  </conditionalFormatting>
  <conditionalFormatting sqref="I531">
    <cfRule type="cellIs" dxfId="2669" priority="2734" operator="equal">
      <formula>"금"</formula>
    </cfRule>
  </conditionalFormatting>
  <conditionalFormatting sqref="E531">
    <cfRule type="containsText" dxfId="2668" priority="2727" operator="containsText" text="부킹가능">
      <formula>NOT(ISERROR(SEARCH("부킹가능",E531)))</formula>
    </cfRule>
    <cfRule type="containsText" dxfId="2667" priority="2728" operator="containsText" text="부킹가능">
      <formula>NOT(ISERROR(SEARCH("부킹가능",E531)))</formula>
    </cfRule>
  </conditionalFormatting>
  <conditionalFormatting sqref="D531">
    <cfRule type="containsText" dxfId="2666" priority="2723" operator="containsText" text="Welcome">
      <formula>NOT(ISERROR(SEARCH("Welcome",D531)))</formula>
    </cfRule>
  </conditionalFormatting>
  <conditionalFormatting sqref="I532">
    <cfRule type="cellIs" dxfId="2665" priority="2722" operator="equal">
      <formula>"금"</formula>
    </cfRule>
  </conditionalFormatting>
  <conditionalFormatting sqref="E532">
    <cfRule type="containsText" dxfId="2664" priority="2715" operator="containsText" text="부킹가능">
      <formula>NOT(ISERROR(SEARCH("부킹가능",E532)))</formula>
    </cfRule>
    <cfRule type="containsText" dxfId="2663" priority="2716" operator="containsText" text="부킹가능">
      <formula>NOT(ISERROR(SEARCH("부킹가능",E532)))</formula>
    </cfRule>
  </conditionalFormatting>
  <conditionalFormatting sqref="D532">
    <cfRule type="containsText" dxfId="2662" priority="2711" operator="containsText" text="Welcome">
      <formula>NOT(ISERROR(SEARCH("Welcome",D532)))</formula>
    </cfRule>
  </conditionalFormatting>
  <conditionalFormatting sqref="I533">
    <cfRule type="cellIs" dxfId="2661" priority="2710" operator="equal">
      <formula>"금"</formula>
    </cfRule>
  </conditionalFormatting>
  <conditionalFormatting sqref="E533">
    <cfRule type="containsText" dxfId="2660" priority="2703" operator="containsText" text="부킹가능">
      <formula>NOT(ISERROR(SEARCH("부킹가능",E533)))</formula>
    </cfRule>
    <cfRule type="containsText" dxfId="2659" priority="2704" operator="containsText" text="부킹가능">
      <formula>NOT(ISERROR(SEARCH("부킹가능",E533)))</formula>
    </cfRule>
  </conditionalFormatting>
  <conditionalFormatting sqref="D533">
    <cfRule type="containsText" dxfId="2658" priority="2699" operator="containsText" text="Welcome">
      <formula>NOT(ISERROR(SEARCH("Welcome",D533)))</formula>
    </cfRule>
  </conditionalFormatting>
  <conditionalFormatting sqref="D534">
    <cfRule type="containsText" dxfId="2657" priority="2696" operator="containsText" text="Welcome">
      <formula>NOT(ISERROR(SEARCH("Welcome",D534)))</formula>
    </cfRule>
  </conditionalFormatting>
  <conditionalFormatting sqref="E534">
    <cfRule type="containsText" dxfId="2656" priority="2693" operator="containsText" text="부킹가능">
      <formula>NOT(ISERROR(SEARCH("부킹가능",E534)))</formula>
    </cfRule>
    <cfRule type="containsText" dxfId="2655" priority="2694" operator="containsText" text="부킹가능">
      <formula>NOT(ISERROR(SEARCH("부킹가능",E534)))</formula>
    </cfRule>
  </conditionalFormatting>
  <conditionalFormatting sqref="D534">
    <cfRule type="containsText" dxfId="2654" priority="2689" operator="containsText" text="Welcome">
      <formula>NOT(ISERROR(SEARCH("Welcome",D534)))</formula>
    </cfRule>
  </conditionalFormatting>
  <conditionalFormatting sqref="D534">
    <cfRule type="containsText" dxfId="2653" priority="2687" operator="containsText" text="Welcome">
      <formula>NOT(ISERROR(SEARCH("Welcome",D534)))</formula>
    </cfRule>
    <cfRule type="containsText" dxfId="2652" priority="2688" operator="containsText" text="Welcome">
      <formula>NOT(ISERROR(SEARCH("Welcome",D534)))</formula>
    </cfRule>
  </conditionalFormatting>
  <conditionalFormatting sqref="D534">
    <cfRule type="containsText" dxfId="2651" priority="2684" operator="containsText" text="Welcome">
      <formula>NOT(ISERROR(SEARCH("Welcome",D534)))</formula>
    </cfRule>
    <cfRule type="containsText" dxfId="2650" priority="2685" operator="containsText" text="Welcome">
      <formula>NOT(ISERROR(SEARCH("Welcome",D534)))</formula>
    </cfRule>
  </conditionalFormatting>
  <conditionalFormatting sqref="D534">
    <cfRule type="containsText" dxfId="2649" priority="2681" operator="containsText" text="Welcome">
      <formula>NOT(ISERROR(SEARCH("Welcome",D534)))</formula>
    </cfRule>
  </conditionalFormatting>
  <conditionalFormatting sqref="I534">
    <cfRule type="cellIs" dxfId="2648" priority="2680" operator="equal">
      <formula>"금"</formula>
    </cfRule>
  </conditionalFormatting>
  <conditionalFormatting sqref="I535">
    <cfRule type="cellIs" dxfId="2647" priority="2679" operator="equal">
      <formula>"금"</formula>
    </cfRule>
  </conditionalFormatting>
  <conditionalFormatting sqref="E535">
    <cfRule type="containsText" dxfId="2646" priority="2672" operator="containsText" text="부킹가능">
      <formula>NOT(ISERROR(SEARCH("부킹가능",E535)))</formula>
    </cfRule>
    <cfRule type="containsText" dxfId="2645" priority="2673" operator="containsText" text="부킹가능">
      <formula>NOT(ISERROR(SEARCH("부킹가능",E535)))</formula>
    </cfRule>
  </conditionalFormatting>
  <conditionalFormatting sqref="D535">
    <cfRule type="containsText" dxfId="2644" priority="2668" operator="containsText" text="Welcome">
      <formula>NOT(ISERROR(SEARCH("Welcome",D535)))</formula>
    </cfRule>
  </conditionalFormatting>
  <conditionalFormatting sqref="I536">
    <cfRule type="cellIs" dxfId="2643" priority="2667" operator="equal">
      <formula>"금"</formula>
    </cfRule>
  </conditionalFormatting>
  <conditionalFormatting sqref="E536">
    <cfRule type="containsText" dxfId="2642" priority="2660" operator="containsText" text="부킹가능">
      <formula>NOT(ISERROR(SEARCH("부킹가능",E536)))</formula>
    </cfRule>
    <cfRule type="containsText" dxfId="2641" priority="2661" operator="containsText" text="부킹가능">
      <formula>NOT(ISERROR(SEARCH("부킹가능",E536)))</formula>
    </cfRule>
  </conditionalFormatting>
  <conditionalFormatting sqref="D536">
    <cfRule type="containsText" dxfId="2640" priority="2656" operator="containsText" text="Welcome">
      <formula>NOT(ISERROR(SEARCH("Welcome",D536)))</formula>
    </cfRule>
  </conditionalFormatting>
  <conditionalFormatting sqref="I537">
    <cfRule type="cellIs" dxfId="2639" priority="2655" operator="equal">
      <formula>"금"</formula>
    </cfRule>
  </conditionalFormatting>
  <conditionalFormatting sqref="E537">
    <cfRule type="containsText" dxfId="2638" priority="2648" operator="containsText" text="부킹가능">
      <formula>NOT(ISERROR(SEARCH("부킹가능",E537)))</formula>
    </cfRule>
    <cfRule type="containsText" dxfId="2637" priority="2649" operator="containsText" text="부킹가능">
      <formula>NOT(ISERROR(SEARCH("부킹가능",E537)))</formula>
    </cfRule>
  </conditionalFormatting>
  <conditionalFormatting sqref="D537">
    <cfRule type="containsText" dxfId="2636" priority="2644" operator="containsText" text="Welcome">
      <formula>NOT(ISERROR(SEARCH("Welcome",D537)))</formula>
    </cfRule>
  </conditionalFormatting>
  <conditionalFormatting sqref="D538">
    <cfRule type="containsText" dxfId="2635" priority="2642" operator="containsText" text="Welcome">
      <formula>NOT(ISERROR(SEARCH("Welcome",D538)))</formula>
    </cfRule>
  </conditionalFormatting>
  <conditionalFormatting sqref="D538">
    <cfRule type="containsText" dxfId="2634" priority="2640" operator="containsText" text="Welcome">
      <formula>NOT(ISERROR(SEARCH("Welcome",D538)))</formula>
    </cfRule>
  </conditionalFormatting>
  <conditionalFormatting sqref="E538">
    <cfRule type="containsText" dxfId="2633" priority="2621" operator="containsText" text="부킹가능">
      <formula>NOT(ISERROR(SEARCH("부킹가능",E538)))</formula>
    </cfRule>
    <cfRule type="containsText" dxfId="2632" priority="2629" operator="containsText" text="부킹가능">
      <formula>NOT(ISERROR(SEARCH("부킹가능",E538)))</formula>
    </cfRule>
  </conditionalFormatting>
  <conditionalFormatting sqref="D538">
    <cfRule type="containsText" dxfId="2631" priority="2626" operator="containsText" text="Welcome">
      <formula>NOT(ISERROR(SEARCH("Welcome",D538)))</formula>
    </cfRule>
  </conditionalFormatting>
  <conditionalFormatting sqref="D538">
    <cfRule type="containsText" dxfId="2630" priority="2622" operator="containsText" text="Welcome">
      <formula>NOT(ISERROR(SEARCH("Welcome",D538)))</formula>
    </cfRule>
    <cfRule type="containsText" dxfId="2629" priority="2623" operator="containsText" text="Welcome">
      <formula>NOT(ISERROR(SEARCH("Welcome",D538)))</formula>
    </cfRule>
    <cfRule type="containsText" dxfId="2628" priority="2624" operator="containsText" text="Welcome">
      <formula>NOT(ISERROR(SEARCH("Welcome",D538)))</formula>
    </cfRule>
  </conditionalFormatting>
  <conditionalFormatting sqref="D538">
    <cfRule type="containsText" dxfId="2627" priority="2619" operator="containsText" text="Welcome">
      <formula>NOT(ISERROR(SEARCH("Welcome",D538)))</formula>
    </cfRule>
  </conditionalFormatting>
  <conditionalFormatting sqref="D538">
    <cfRule type="containsText" dxfId="2626" priority="2613" operator="containsText" text="Welcome">
      <formula>NOT(ISERROR(SEARCH("Welcome",D538)))</formula>
    </cfRule>
  </conditionalFormatting>
  <conditionalFormatting sqref="D538">
    <cfRule type="containsText" dxfId="2625" priority="2610" operator="containsText" text="Welcome">
      <formula>NOT(ISERROR(SEARCH("Welcome",D538)))</formula>
    </cfRule>
  </conditionalFormatting>
  <conditionalFormatting sqref="D538">
    <cfRule type="containsText" dxfId="2624" priority="2607" operator="containsText" text="Welcome">
      <formula>NOT(ISERROR(SEARCH("Welcome",D538)))</formula>
    </cfRule>
  </conditionalFormatting>
  <conditionalFormatting sqref="D538">
    <cfRule type="containsText" dxfId="2623" priority="2602" operator="containsText" text="Welcome">
      <formula>NOT(ISERROR(SEARCH("Welcome",D538)))</formula>
    </cfRule>
  </conditionalFormatting>
  <conditionalFormatting sqref="D538">
    <cfRule type="containsText" dxfId="2622" priority="2600" operator="containsText" text="Welcome">
      <formula>NOT(ISERROR(SEARCH("Welcome",D538)))</formula>
    </cfRule>
    <cfRule type="containsText" dxfId="2621" priority="2601" operator="containsText" text="Welcome">
      <formula>NOT(ISERROR(SEARCH("Welcome",D538)))</formula>
    </cfRule>
  </conditionalFormatting>
  <conditionalFormatting sqref="D538">
    <cfRule type="containsText" dxfId="2620" priority="2598" operator="containsText" text="Welcome">
      <formula>NOT(ISERROR(SEARCH("Welcome",D538)))</formula>
    </cfRule>
    <cfRule type="containsText" dxfId="2619" priority="2599" operator="containsText" text="Welcome">
      <formula>NOT(ISERROR(SEARCH("Welcome",D538)))</formula>
    </cfRule>
  </conditionalFormatting>
  <conditionalFormatting sqref="D538">
    <cfRule type="containsText" dxfId="2618" priority="2595" operator="containsText" text="Welcome">
      <formula>NOT(ISERROR(SEARCH("Welcome",D538)))</formula>
    </cfRule>
  </conditionalFormatting>
  <conditionalFormatting sqref="I538">
    <cfRule type="cellIs" dxfId="2617" priority="2594" operator="equal">
      <formula>"금"</formula>
    </cfRule>
  </conditionalFormatting>
  <conditionalFormatting sqref="D539">
    <cfRule type="containsText" dxfId="2616" priority="2592" operator="containsText" text="Welcome">
      <formula>NOT(ISERROR(SEARCH("Welcome",D539)))</formula>
    </cfRule>
  </conditionalFormatting>
  <conditionalFormatting sqref="D539">
    <cfRule type="containsText" dxfId="2615" priority="2591" operator="containsText" text="Welcome">
      <formula>NOT(ISERROR(SEARCH("Welcome",D539)))</formula>
    </cfRule>
  </conditionalFormatting>
  <conditionalFormatting sqref="E539">
    <cfRule type="containsText" dxfId="2614" priority="2575" operator="containsText" text="부킹가능">
      <formula>NOT(ISERROR(SEARCH("부킹가능",E539)))</formula>
    </cfRule>
    <cfRule type="containsText" dxfId="2613" priority="2581" operator="containsText" text="부킹가능">
      <formula>NOT(ISERROR(SEARCH("부킹가능",E539)))</formula>
    </cfRule>
  </conditionalFormatting>
  <conditionalFormatting sqref="D539">
    <cfRule type="containsText" dxfId="2612" priority="2580" operator="containsText" text="Welcome">
      <formula>NOT(ISERROR(SEARCH("Welcome",D539)))</formula>
    </cfRule>
  </conditionalFormatting>
  <conditionalFormatting sqref="D539">
    <cfRule type="containsText" dxfId="2611" priority="2576" operator="containsText" text="Welcome">
      <formula>NOT(ISERROR(SEARCH("Welcome",D539)))</formula>
    </cfRule>
    <cfRule type="containsText" dxfId="2610" priority="2577" operator="containsText" text="Welcome">
      <formula>NOT(ISERROR(SEARCH("Welcome",D539)))</formula>
    </cfRule>
    <cfRule type="containsText" dxfId="2609" priority="2578" operator="containsText" text="Welcome">
      <formula>NOT(ISERROR(SEARCH("Welcome",D539)))</formula>
    </cfRule>
  </conditionalFormatting>
  <conditionalFormatting sqref="D539">
    <cfRule type="containsText" dxfId="2608" priority="2574" operator="containsText" text="Welcome">
      <formula>NOT(ISERROR(SEARCH("Welcome",D539)))</formula>
    </cfRule>
  </conditionalFormatting>
  <conditionalFormatting sqref="D539">
    <cfRule type="containsText" dxfId="2607" priority="2568" operator="containsText" text="Welcome">
      <formula>NOT(ISERROR(SEARCH("Welcome",D539)))</formula>
    </cfRule>
  </conditionalFormatting>
  <conditionalFormatting sqref="D539">
    <cfRule type="containsText" dxfId="2606" priority="2566" operator="containsText" text="Welcome">
      <formula>NOT(ISERROR(SEARCH("Welcome",D539)))</formula>
    </cfRule>
  </conditionalFormatting>
  <conditionalFormatting sqref="D539">
    <cfRule type="containsText" dxfId="2605" priority="2563" operator="containsText" text="Welcome">
      <formula>NOT(ISERROR(SEARCH("Welcome",D539)))</formula>
    </cfRule>
  </conditionalFormatting>
  <conditionalFormatting sqref="D539">
    <cfRule type="containsText" dxfId="2604" priority="2560" operator="containsText" text="Welcome">
      <formula>NOT(ISERROR(SEARCH("Welcome",D539)))</formula>
    </cfRule>
  </conditionalFormatting>
  <conditionalFormatting sqref="D539">
    <cfRule type="containsText" dxfId="2603" priority="2558" operator="containsText" text="Welcome">
      <formula>NOT(ISERROR(SEARCH("Welcome",D539)))</formula>
    </cfRule>
    <cfRule type="containsText" dxfId="2602" priority="2559" operator="containsText" text="Welcome">
      <formula>NOT(ISERROR(SEARCH("Welcome",D539)))</formula>
    </cfRule>
  </conditionalFormatting>
  <conditionalFormatting sqref="D539">
    <cfRule type="containsText" dxfId="2601" priority="2556" operator="containsText" text="Welcome">
      <formula>NOT(ISERROR(SEARCH("Welcome",D539)))</formula>
    </cfRule>
    <cfRule type="containsText" dxfId="2600" priority="2557" operator="containsText" text="Welcome">
      <formula>NOT(ISERROR(SEARCH("Welcome",D539)))</formula>
    </cfRule>
  </conditionalFormatting>
  <conditionalFormatting sqref="D539">
    <cfRule type="containsText" dxfId="2599" priority="2553" operator="containsText" text="Welcome">
      <formula>NOT(ISERROR(SEARCH("Welcome",D539)))</formula>
    </cfRule>
  </conditionalFormatting>
  <conditionalFormatting sqref="I539">
    <cfRule type="cellIs" dxfId="2598" priority="2552" operator="equal">
      <formula>"금"</formula>
    </cfRule>
  </conditionalFormatting>
  <conditionalFormatting sqref="E540">
    <cfRule type="containsText" dxfId="2597" priority="2540" operator="containsText" text="부킹가능">
      <formula>NOT(ISERROR(SEARCH("부킹가능",E540)))</formula>
    </cfRule>
    <cfRule type="containsText" dxfId="2596" priority="2545" operator="containsText" text="부킹가능">
      <formula>NOT(ISERROR(SEARCH("부킹가능",E540)))</formula>
    </cfRule>
  </conditionalFormatting>
  <conditionalFormatting sqref="D540">
    <cfRule type="containsText" dxfId="2595" priority="2541" operator="containsText" text="Welcome">
      <formula>NOT(ISERROR(SEARCH("Welcome",D540)))</formula>
    </cfRule>
    <cfRule type="containsText" dxfId="2594" priority="2542" operator="containsText" text="Welcome">
      <formula>NOT(ISERROR(SEARCH("Welcome",D540)))</formula>
    </cfRule>
    <cfRule type="containsText" dxfId="2593" priority="2543" operator="containsText" text="Welcome">
      <formula>NOT(ISERROR(SEARCH("Welcome",D540)))</formula>
    </cfRule>
  </conditionalFormatting>
  <conditionalFormatting sqref="I540">
    <cfRule type="containsText" dxfId="2592" priority="2539" operator="containsText" text="금">
      <formula>NOT(ISERROR(SEARCH("금",I540)))</formula>
    </cfRule>
  </conditionalFormatting>
  <conditionalFormatting sqref="D540">
    <cfRule type="containsText" dxfId="2591" priority="2538" operator="containsText" text="Welcome">
      <formula>NOT(ISERROR(SEARCH("Welcome",D540)))</formula>
    </cfRule>
  </conditionalFormatting>
  <conditionalFormatting sqref="D540">
    <cfRule type="containsText" dxfId="2590" priority="2537" operator="containsText" text="Welcome">
      <formula>NOT(ISERROR(SEARCH("Welcome",D540)))</formula>
    </cfRule>
  </conditionalFormatting>
  <conditionalFormatting sqref="I540">
    <cfRule type="cellIs" dxfId="2589" priority="2533" operator="equal">
      <formula>"금"</formula>
    </cfRule>
  </conditionalFormatting>
  <conditionalFormatting sqref="D540">
    <cfRule type="containsText" dxfId="2588" priority="2531" operator="containsText" text="Welcome">
      <formula>NOT(ISERROR(SEARCH("Welcome",D540)))</formula>
    </cfRule>
  </conditionalFormatting>
  <conditionalFormatting sqref="I540">
    <cfRule type="cellIs" dxfId="2587" priority="2526" operator="equal">
      <formula>"금"</formula>
    </cfRule>
  </conditionalFormatting>
  <conditionalFormatting sqref="D540">
    <cfRule type="containsText" dxfId="2586" priority="2525" operator="containsText" text="Welcome">
      <formula>NOT(ISERROR(SEARCH("Welcome",D540)))</formula>
    </cfRule>
  </conditionalFormatting>
  <conditionalFormatting sqref="D540">
    <cfRule type="containsText" dxfId="2585" priority="2523" operator="containsText" text="Welcome">
      <formula>NOT(ISERROR(SEARCH("Welcome",D540)))</formula>
    </cfRule>
    <cfRule type="containsText" dxfId="2584" priority="2524" operator="containsText" text="Welcome">
      <formula>NOT(ISERROR(SEARCH("Welcome",D540)))</formula>
    </cfRule>
  </conditionalFormatting>
  <conditionalFormatting sqref="D540">
    <cfRule type="containsText" dxfId="2583" priority="2521" operator="containsText" text="Welcome">
      <formula>NOT(ISERROR(SEARCH("Welcome",D540)))</formula>
    </cfRule>
    <cfRule type="containsText" dxfId="2582" priority="2522" operator="containsText" text="Welcome">
      <formula>NOT(ISERROR(SEARCH("Welcome",D540)))</formula>
    </cfRule>
  </conditionalFormatting>
  <conditionalFormatting sqref="D540">
    <cfRule type="containsText" dxfId="2581" priority="2518" operator="containsText" text="Welcome">
      <formula>NOT(ISERROR(SEARCH("Welcome",D540)))</formula>
    </cfRule>
  </conditionalFormatting>
  <conditionalFormatting sqref="I541">
    <cfRule type="cellIs" dxfId="2580" priority="2517" operator="equal">
      <formula>"금"</formula>
    </cfRule>
  </conditionalFormatting>
  <conditionalFormatting sqref="E541">
    <cfRule type="containsText" dxfId="2579" priority="2510" operator="containsText" text="부킹가능">
      <formula>NOT(ISERROR(SEARCH("부킹가능",E541)))</formula>
    </cfRule>
    <cfRule type="containsText" dxfId="2578" priority="2511" operator="containsText" text="부킹가능">
      <formula>NOT(ISERROR(SEARCH("부킹가능",E541)))</formula>
    </cfRule>
  </conditionalFormatting>
  <conditionalFormatting sqref="D541">
    <cfRule type="containsText" dxfId="2577" priority="2506" operator="containsText" text="Welcome">
      <formula>NOT(ISERROR(SEARCH("Welcome",D541)))</formula>
    </cfRule>
  </conditionalFormatting>
  <conditionalFormatting sqref="E542">
    <cfRule type="containsText" dxfId="2576" priority="2494" operator="containsText" text="부킹가능">
      <formula>NOT(ISERROR(SEARCH("부킹가능",E542)))</formula>
    </cfRule>
    <cfRule type="containsText" dxfId="2575" priority="2499" operator="containsText" text="부킹가능">
      <formula>NOT(ISERROR(SEARCH("부킹가능",E542)))</formula>
    </cfRule>
  </conditionalFormatting>
  <conditionalFormatting sqref="D542">
    <cfRule type="containsText" dxfId="2574" priority="2495" operator="containsText" text="Welcome">
      <formula>NOT(ISERROR(SEARCH("Welcome",D542)))</formula>
    </cfRule>
    <cfRule type="containsText" dxfId="2573" priority="2496" operator="containsText" text="Welcome">
      <formula>NOT(ISERROR(SEARCH("Welcome",D542)))</formula>
    </cfRule>
    <cfRule type="containsText" dxfId="2572" priority="2497" operator="containsText" text="Welcome">
      <formula>NOT(ISERROR(SEARCH("Welcome",D542)))</formula>
    </cfRule>
  </conditionalFormatting>
  <conditionalFormatting sqref="I542">
    <cfRule type="containsText" dxfId="2571" priority="2493" operator="containsText" text="금">
      <formula>NOT(ISERROR(SEARCH("금",I542)))</formula>
    </cfRule>
  </conditionalFormatting>
  <conditionalFormatting sqref="D542">
    <cfRule type="containsText" dxfId="2570" priority="2492" operator="containsText" text="Welcome">
      <formula>NOT(ISERROR(SEARCH("Welcome",D542)))</formula>
    </cfRule>
  </conditionalFormatting>
  <conditionalFormatting sqref="D542">
    <cfRule type="containsText" dxfId="2569" priority="2491" operator="containsText" text="Welcome">
      <formula>NOT(ISERROR(SEARCH("Welcome",D542)))</formula>
    </cfRule>
  </conditionalFormatting>
  <conditionalFormatting sqref="I542">
    <cfRule type="cellIs" dxfId="2568" priority="2487" operator="equal">
      <formula>"금"</formula>
    </cfRule>
  </conditionalFormatting>
  <conditionalFormatting sqref="D542">
    <cfRule type="containsText" dxfId="2567" priority="2485" operator="containsText" text="Welcome">
      <formula>NOT(ISERROR(SEARCH("Welcome",D542)))</formula>
    </cfRule>
  </conditionalFormatting>
  <conditionalFormatting sqref="I542">
    <cfRule type="cellIs" dxfId="2566" priority="2480" operator="equal">
      <formula>"금"</formula>
    </cfRule>
  </conditionalFormatting>
  <conditionalFormatting sqref="D542">
    <cfRule type="containsText" dxfId="2565" priority="2479" operator="containsText" text="Welcome">
      <formula>NOT(ISERROR(SEARCH("Welcome",D542)))</formula>
    </cfRule>
  </conditionalFormatting>
  <conditionalFormatting sqref="D542">
    <cfRule type="containsText" dxfId="2564" priority="2477" operator="containsText" text="Welcome">
      <formula>NOT(ISERROR(SEARCH("Welcome",D542)))</formula>
    </cfRule>
    <cfRule type="containsText" dxfId="2563" priority="2478" operator="containsText" text="Welcome">
      <formula>NOT(ISERROR(SEARCH("Welcome",D542)))</formula>
    </cfRule>
  </conditionalFormatting>
  <conditionalFormatting sqref="D542">
    <cfRule type="containsText" dxfId="2562" priority="2475" operator="containsText" text="Welcome">
      <formula>NOT(ISERROR(SEARCH("Welcome",D542)))</formula>
    </cfRule>
    <cfRule type="containsText" dxfId="2561" priority="2476" operator="containsText" text="Welcome">
      <formula>NOT(ISERROR(SEARCH("Welcome",D542)))</formula>
    </cfRule>
  </conditionalFormatting>
  <conditionalFormatting sqref="D542">
    <cfRule type="containsText" dxfId="2560" priority="2472" operator="containsText" text="Welcome">
      <formula>NOT(ISERROR(SEARCH("Welcome",D542)))</formula>
    </cfRule>
  </conditionalFormatting>
  <conditionalFormatting sqref="I543">
    <cfRule type="cellIs" dxfId="2559" priority="2471" operator="equal">
      <formula>"금"</formula>
    </cfRule>
  </conditionalFormatting>
  <conditionalFormatting sqref="E543">
    <cfRule type="containsText" dxfId="2558" priority="2464" operator="containsText" text="부킹가능">
      <formula>NOT(ISERROR(SEARCH("부킹가능",E543)))</formula>
    </cfRule>
    <cfRule type="containsText" dxfId="2557" priority="2465" operator="containsText" text="부킹가능">
      <formula>NOT(ISERROR(SEARCH("부킹가능",E543)))</formula>
    </cfRule>
  </conditionalFormatting>
  <conditionalFormatting sqref="D543">
    <cfRule type="containsText" dxfId="2556" priority="2460" operator="containsText" text="Welcome">
      <formula>NOT(ISERROR(SEARCH("Welcome",D543)))</formula>
    </cfRule>
  </conditionalFormatting>
  <conditionalFormatting sqref="D544">
    <cfRule type="containsText" dxfId="2555" priority="2458" operator="containsText" text="Welcome">
      <formula>NOT(ISERROR(SEARCH("Welcome",D544)))</formula>
    </cfRule>
  </conditionalFormatting>
  <conditionalFormatting sqref="I544">
    <cfRule type="cellIs" dxfId="2554" priority="2457" operator="equal">
      <formula>"금"</formula>
    </cfRule>
  </conditionalFormatting>
  <conditionalFormatting sqref="D544">
    <cfRule type="containsText" dxfId="2553" priority="2453" operator="containsText" text="Welcome">
      <formula>NOT(ISERROR(SEARCH("Welcome",D544)))</formula>
    </cfRule>
  </conditionalFormatting>
  <conditionalFormatting sqref="I544">
    <cfRule type="cellIs" dxfId="2552" priority="2440" operator="equal">
      <formula>"금"</formula>
    </cfRule>
    <cfRule type="containsText" dxfId="2551" priority="2441" operator="containsText" text="금, 토, 일">
      <formula>NOT(ISERROR(SEARCH("금, 토, 일",I544)))</formula>
    </cfRule>
    <cfRule type="cellIs" dxfId="2550" priority="2443" operator="equal">
      <formula>"부킹가능"</formula>
    </cfRule>
  </conditionalFormatting>
  <conditionalFormatting sqref="E544">
    <cfRule type="containsText" dxfId="2549" priority="2434" operator="containsText" text="부킹가능">
      <formula>NOT(ISERROR(SEARCH("부킹가능",E544)))</formula>
    </cfRule>
    <cfRule type="containsText" dxfId="2548" priority="2442" operator="containsText" text="부킹가능">
      <formula>NOT(ISERROR(SEARCH("부킹가능",E544)))</formula>
    </cfRule>
  </conditionalFormatting>
  <conditionalFormatting sqref="D544">
    <cfRule type="containsText" dxfId="2547" priority="2439" operator="containsText" text="Welcome">
      <formula>NOT(ISERROR(SEARCH("Welcome",D544)))</formula>
    </cfRule>
  </conditionalFormatting>
  <conditionalFormatting sqref="D544">
    <cfRule type="containsText" dxfId="2546" priority="2435" operator="containsText" text="Welcome">
      <formula>NOT(ISERROR(SEARCH("Welcome",D544)))</formula>
    </cfRule>
    <cfRule type="containsText" dxfId="2545" priority="2436" operator="containsText" text="Welcome">
      <formula>NOT(ISERROR(SEARCH("Welcome",D544)))</formula>
    </cfRule>
    <cfRule type="containsText" dxfId="2544" priority="2437" operator="containsText" text="Welcome">
      <formula>NOT(ISERROR(SEARCH("Welcome",D544)))</formula>
    </cfRule>
  </conditionalFormatting>
  <conditionalFormatting sqref="I544">
    <cfRule type="containsText" dxfId="2543" priority="2433" operator="containsText" text="금">
      <formula>NOT(ISERROR(SEARCH("금",I544)))</formula>
    </cfRule>
  </conditionalFormatting>
  <conditionalFormatting sqref="D544">
    <cfRule type="containsText" dxfId="2542" priority="2432" operator="containsText" text="Welcome">
      <formula>NOT(ISERROR(SEARCH("Welcome",D544)))</formula>
    </cfRule>
  </conditionalFormatting>
  <conditionalFormatting sqref="I544">
    <cfRule type="cellIs" dxfId="2541" priority="2429" operator="equal">
      <formula>"금"</formula>
    </cfRule>
  </conditionalFormatting>
  <conditionalFormatting sqref="D544">
    <cfRule type="containsText" dxfId="2540" priority="2427" operator="containsText" text="Welcome">
      <formula>NOT(ISERROR(SEARCH("Welcome",D544)))</formula>
    </cfRule>
  </conditionalFormatting>
  <conditionalFormatting sqref="I544">
    <cfRule type="cellIs" dxfId="2539" priority="2422" operator="equal">
      <formula>"금"</formula>
    </cfRule>
  </conditionalFormatting>
  <conditionalFormatting sqref="D544">
    <cfRule type="containsText" dxfId="2538" priority="2421" operator="containsText" text="Welcome">
      <formula>NOT(ISERROR(SEARCH("Welcome",D544)))</formula>
    </cfRule>
  </conditionalFormatting>
  <conditionalFormatting sqref="D544">
    <cfRule type="containsText" dxfId="2537" priority="2419" operator="containsText" text="Welcome">
      <formula>NOT(ISERROR(SEARCH("Welcome",D544)))</formula>
    </cfRule>
    <cfRule type="containsText" dxfId="2536" priority="2420" operator="containsText" text="Welcome">
      <formula>NOT(ISERROR(SEARCH("Welcome",D544)))</formula>
    </cfRule>
  </conditionalFormatting>
  <conditionalFormatting sqref="D544">
    <cfRule type="containsText" dxfId="2535" priority="2417" operator="containsText" text="Welcome">
      <formula>NOT(ISERROR(SEARCH("Welcome",D544)))</formula>
    </cfRule>
    <cfRule type="containsText" dxfId="2534" priority="2418" operator="containsText" text="Welcome">
      <formula>NOT(ISERROR(SEARCH("Welcome",D544)))</formula>
    </cfRule>
  </conditionalFormatting>
  <conditionalFormatting sqref="D544">
    <cfRule type="containsText" dxfId="2533" priority="2414" operator="containsText" text="Welcome">
      <formula>NOT(ISERROR(SEARCH("Welcome",D544)))</formula>
    </cfRule>
  </conditionalFormatting>
  <conditionalFormatting sqref="I545">
    <cfRule type="cellIs" dxfId="2532" priority="2413" operator="equal">
      <formula>"금"</formula>
    </cfRule>
  </conditionalFormatting>
  <conditionalFormatting sqref="E545">
    <cfRule type="containsText" dxfId="2531" priority="2406" operator="containsText" text="부킹가능">
      <formula>NOT(ISERROR(SEARCH("부킹가능",E545)))</formula>
    </cfRule>
    <cfRule type="containsText" dxfId="2530" priority="2407" operator="containsText" text="부킹가능">
      <formula>NOT(ISERROR(SEARCH("부킹가능",E545)))</formula>
    </cfRule>
  </conditionalFormatting>
  <conditionalFormatting sqref="D545">
    <cfRule type="containsText" dxfId="2529" priority="2402" operator="containsText" text="Welcome">
      <formula>NOT(ISERROR(SEARCH("Welcome",D545)))</formula>
    </cfRule>
  </conditionalFormatting>
  <conditionalFormatting sqref="D546">
    <cfRule type="containsText" dxfId="2528" priority="2400" operator="containsText" text="Welcome">
      <formula>NOT(ISERROR(SEARCH("Welcome",D546)))</formula>
    </cfRule>
  </conditionalFormatting>
  <conditionalFormatting sqref="I546">
    <cfRule type="cellIs" dxfId="2527" priority="2399" operator="equal">
      <formula>"금"</formula>
    </cfRule>
  </conditionalFormatting>
  <conditionalFormatting sqref="E546">
    <cfRule type="containsText" dxfId="2526" priority="2396" operator="containsText" text="부킹가능">
      <formula>NOT(ISERROR(SEARCH("부킹가능",E546)))</formula>
    </cfRule>
    <cfRule type="containsText" dxfId="2525" priority="2397" operator="containsText" text="부킹가능">
      <formula>NOT(ISERROR(SEARCH("부킹가능",E546)))</formula>
    </cfRule>
  </conditionalFormatting>
  <conditionalFormatting sqref="I546">
    <cfRule type="cellIs" dxfId="2524" priority="2393" operator="equal">
      <formula>"금"</formula>
    </cfRule>
  </conditionalFormatting>
  <conditionalFormatting sqref="D546">
    <cfRule type="containsText" dxfId="2523" priority="2392" operator="containsText" text="Welcome">
      <formula>NOT(ISERROR(SEARCH("Welcome",D546)))</formula>
    </cfRule>
  </conditionalFormatting>
  <conditionalFormatting sqref="D546">
    <cfRule type="containsText" dxfId="2522" priority="2390" operator="containsText" text="Welcome">
      <formula>NOT(ISERROR(SEARCH("Welcome",D546)))</formula>
    </cfRule>
    <cfRule type="containsText" dxfId="2521" priority="2391" operator="containsText" text="Welcome">
      <formula>NOT(ISERROR(SEARCH("Welcome",D546)))</formula>
    </cfRule>
  </conditionalFormatting>
  <conditionalFormatting sqref="D546">
    <cfRule type="containsText" dxfId="2520" priority="2388" operator="containsText" text="Welcome">
      <formula>NOT(ISERROR(SEARCH("Welcome",D546)))</formula>
    </cfRule>
    <cfRule type="containsText" dxfId="2519" priority="2389" operator="containsText" text="Welcome">
      <formula>NOT(ISERROR(SEARCH("Welcome",D546)))</formula>
    </cfRule>
  </conditionalFormatting>
  <conditionalFormatting sqref="D546">
    <cfRule type="containsText" dxfId="2518" priority="2385" operator="containsText" text="Welcome">
      <formula>NOT(ISERROR(SEARCH("Welcome",D546)))</formula>
    </cfRule>
  </conditionalFormatting>
  <conditionalFormatting sqref="D547">
    <cfRule type="containsText" dxfId="2517" priority="2383" operator="containsText" text="Welcome">
      <formula>NOT(ISERROR(SEARCH("Welcome",D547)))</formula>
    </cfRule>
  </conditionalFormatting>
  <conditionalFormatting sqref="I547">
    <cfRule type="cellIs" dxfId="2516" priority="2382" operator="equal">
      <formula>"금"</formula>
    </cfRule>
  </conditionalFormatting>
  <conditionalFormatting sqref="D547">
    <cfRule type="containsText" dxfId="2515" priority="2378" operator="containsText" text="Welcome">
      <formula>NOT(ISERROR(SEARCH("Welcome",D547)))</formula>
    </cfRule>
  </conditionalFormatting>
  <conditionalFormatting sqref="I547">
    <cfRule type="cellIs" dxfId="2514" priority="2365" operator="equal">
      <formula>"금"</formula>
    </cfRule>
    <cfRule type="containsText" dxfId="2513" priority="2366" operator="containsText" text="금, 토, 일">
      <formula>NOT(ISERROR(SEARCH("금, 토, 일",I547)))</formula>
    </cfRule>
    <cfRule type="cellIs" dxfId="2512" priority="2368" operator="equal">
      <formula>"부킹가능"</formula>
    </cfRule>
  </conditionalFormatting>
  <conditionalFormatting sqref="E547">
    <cfRule type="containsText" dxfId="2511" priority="2359" operator="containsText" text="부킹가능">
      <formula>NOT(ISERROR(SEARCH("부킹가능",E547)))</formula>
    </cfRule>
    <cfRule type="containsText" dxfId="2510" priority="2367" operator="containsText" text="부킹가능">
      <formula>NOT(ISERROR(SEARCH("부킹가능",E547)))</formula>
    </cfRule>
  </conditionalFormatting>
  <conditionalFormatting sqref="D547">
    <cfRule type="containsText" dxfId="2509" priority="2364" operator="containsText" text="Welcome">
      <formula>NOT(ISERROR(SEARCH("Welcome",D547)))</formula>
    </cfRule>
  </conditionalFormatting>
  <conditionalFormatting sqref="D547">
    <cfRule type="containsText" dxfId="2508" priority="2360" operator="containsText" text="Welcome">
      <formula>NOT(ISERROR(SEARCH("Welcome",D547)))</formula>
    </cfRule>
    <cfRule type="containsText" dxfId="2507" priority="2361" operator="containsText" text="Welcome">
      <formula>NOT(ISERROR(SEARCH("Welcome",D547)))</formula>
    </cfRule>
    <cfRule type="containsText" dxfId="2506" priority="2362" operator="containsText" text="Welcome">
      <formula>NOT(ISERROR(SEARCH("Welcome",D547)))</formula>
    </cfRule>
  </conditionalFormatting>
  <conditionalFormatting sqref="I547">
    <cfRule type="containsText" dxfId="2505" priority="2358" operator="containsText" text="금">
      <formula>NOT(ISERROR(SEARCH("금",I547)))</formula>
    </cfRule>
  </conditionalFormatting>
  <conditionalFormatting sqref="D547">
    <cfRule type="containsText" dxfId="2504" priority="2357" operator="containsText" text="Welcome">
      <formula>NOT(ISERROR(SEARCH("Welcome",D547)))</formula>
    </cfRule>
  </conditionalFormatting>
  <conditionalFormatting sqref="I547">
    <cfRule type="cellIs" dxfId="2503" priority="2354" operator="equal">
      <formula>"금"</formula>
    </cfRule>
  </conditionalFormatting>
  <conditionalFormatting sqref="D547">
    <cfRule type="containsText" dxfId="2502" priority="2352" operator="containsText" text="Welcome">
      <formula>NOT(ISERROR(SEARCH("Welcome",D547)))</formula>
    </cfRule>
  </conditionalFormatting>
  <conditionalFormatting sqref="I547">
    <cfRule type="cellIs" dxfId="2501" priority="2347" operator="equal">
      <formula>"금"</formula>
    </cfRule>
  </conditionalFormatting>
  <conditionalFormatting sqref="D547">
    <cfRule type="containsText" dxfId="2500" priority="2346" operator="containsText" text="Welcome">
      <formula>NOT(ISERROR(SEARCH("Welcome",D547)))</formula>
    </cfRule>
  </conditionalFormatting>
  <conditionalFormatting sqref="D547">
    <cfRule type="containsText" dxfId="2499" priority="2344" operator="containsText" text="Welcome">
      <formula>NOT(ISERROR(SEARCH("Welcome",D547)))</formula>
    </cfRule>
    <cfRule type="containsText" dxfId="2498" priority="2345" operator="containsText" text="Welcome">
      <formula>NOT(ISERROR(SEARCH("Welcome",D547)))</formula>
    </cfRule>
  </conditionalFormatting>
  <conditionalFormatting sqref="D547">
    <cfRule type="containsText" dxfId="2497" priority="2342" operator="containsText" text="Welcome">
      <formula>NOT(ISERROR(SEARCH("Welcome",D547)))</formula>
    </cfRule>
    <cfRule type="containsText" dxfId="2496" priority="2343" operator="containsText" text="Welcome">
      <formula>NOT(ISERROR(SEARCH("Welcome",D547)))</formula>
    </cfRule>
  </conditionalFormatting>
  <conditionalFormatting sqref="D547">
    <cfRule type="containsText" dxfId="2495" priority="2339" operator="containsText" text="Welcome">
      <formula>NOT(ISERROR(SEARCH("Welcome",D547)))</formula>
    </cfRule>
  </conditionalFormatting>
  <conditionalFormatting sqref="E548">
    <cfRule type="containsText" dxfId="2494" priority="2333" operator="containsText" text="부킹가능">
      <formula>NOT(ISERROR(SEARCH("부킹가능",E548)))</formula>
    </cfRule>
    <cfRule type="containsText" dxfId="2493" priority="2335" operator="containsText" text="부킹가능">
      <formula>NOT(ISERROR(SEARCH("부킹가능",E548)))</formula>
    </cfRule>
  </conditionalFormatting>
  <conditionalFormatting sqref="D548">
    <cfRule type="containsText" dxfId="2492" priority="2332" operator="containsText" text="Welcome">
      <formula>NOT(ISERROR(SEARCH("Welcome",D548)))</formula>
    </cfRule>
  </conditionalFormatting>
  <conditionalFormatting sqref="I548">
    <cfRule type="cellIs" dxfId="2491" priority="2331" operator="equal">
      <formula>"금"</formula>
    </cfRule>
  </conditionalFormatting>
  <conditionalFormatting sqref="D548">
    <cfRule type="containsText" dxfId="2490" priority="2329" operator="containsText" text="Welcome">
      <formula>NOT(ISERROR(SEARCH("Welcome",D548)))</formula>
    </cfRule>
  </conditionalFormatting>
  <conditionalFormatting sqref="I548">
    <cfRule type="cellIs" dxfId="2489" priority="2324" operator="equal">
      <formula>"금"</formula>
    </cfRule>
  </conditionalFormatting>
  <conditionalFormatting sqref="D548">
    <cfRule type="containsText" dxfId="2488" priority="2323" operator="containsText" text="Welcome">
      <formula>NOT(ISERROR(SEARCH("Welcome",D548)))</formula>
    </cfRule>
  </conditionalFormatting>
  <conditionalFormatting sqref="D548">
    <cfRule type="containsText" dxfId="2487" priority="2321" operator="containsText" text="Welcome">
      <formula>NOT(ISERROR(SEARCH("Welcome",D548)))</formula>
    </cfRule>
    <cfRule type="containsText" dxfId="2486" priority="2322" operator="containsText" text="Welcome">
      <formula>NOT(ISERROR(SEARCH("Welcome",D548)))</formula>
    </cfRule>
  </conditionalFormatting>
  <conditionalFormatting sqref="D548">
    <cfRule type="containsText" dxfId="2485" priority="2319" operator="containsText" text="Welcome">
      <formula>NOT(ISERROR(SEARCH("Welcome",D548)))</formula>
    </cfRule>
    <cfRule type="containsText" dxfId="2484" priority="2320" operator="containsText" text="Welcome">
      <formula>NOT(ISERROR(SEARCH("Welcome",D548)))</formula>
    </cfRule>
  </conditionalFormatting>
  <conditionalFormatting sqref="D548">
    <cfRule type="containsText" dxfId="2483" priority="2316" operator="containsText" text="Welcome">
      <formula>NOT(ISERROR(SEARCH("Welcome",D548)))</formula>
    </cfRule>
  </conditionalFormatting>
  <conditionalFormatting sqref="E549">
    <cfRule type="containsText" dxfId="2482" priority="2313" operator="containsText" text="부킹가능">
      <formula>NOT(ISERROR(SEARCH("부킹가능",E549)))</formula>
    </cfRule>
    <cfRule type="containsText" dxfId="2481" priority="2315" operator="containsText" text="부킹가능">
      <formula>NOT(ISERROR(SEARCH("부킹가능",E549)))</formula>
    </cfRule>
  </conditionalFormatting>
  <conditionalFormatting sqref="D549">
    <cfRule type="containsText" dxfId="2480" priority="2304" operator="containsText" text="Welcome">
      <formula>NOT(ISERROR(SEARCH("Welcome",D549)))</formula>
    </cfRule>
  </conditionalFormatting>
  <conditionalFormatting sqref="I549">
    <cfRule type="cellIs" dxfId="2479" priority="2303" operator="equal">
      <formula>"금"</formula>
    </cfRule>
  </conditionalFormatting>
  <conditionalFormatting sqref="I549">
    <cfRule type="cellIs" dxfId="2478" priority="2300" operator="equal">
      <formula>"금"</formula>
    </cfRule>
    <cfRule type="containsText" dxfId="2477" priority="2301" operator="containsText" text="금, 토, 일">
      <formula>NOT(ISERROR(SEARCH("금, 토, 일",I549)))</formula>
    </cfRule>
    <cfRule type="cellIs" dxfId="2476" priority="2302" operator="equal">
      <formula>"부킹가능"</formula>
    </cfRule>
  </conditionalFormatting>
  <conditionalFormatting sqref="I549">
    <cfRule type="containsText" dxfId="2475" priority="2299" operator="containsText" text="금">
      <formula>NOT(ISERROR(SEARCH("금",I549)))</formula>
    </cfRule>
  </conditionalFormatting>
  <conditionalFormatting sqref="I549">
    <cfRule type="cellIs" dxfId="2474" priority="2298" operator="equal">
      <formula>"금"</formula>
    </cfRule>
  </conditionalFormatting>
  <conditionalFormatting sqref="I549">
    <cfRule type="cellIs" dxfId="2473" priority="2297" operator="equal">
      <formula>"금"</formula>
    </cfRule>
  </conditionalFormatting>
  <conditionalFormatting sqref="E550">
    <cfRule type="containsText" dxfId="2472" priority="2295" operator="containsText" text="부킹가능">
      <formula>NOT(ISERROR(SEARCH("부킹가능",E550)))</formula>
    </cfRule>
    <cfRule type="containsText" dxfId="2471" priority="2296" operator="containsText" text="부킹가능">
      <formula>NOT(ISERROR(SEARCH("부킹가능",E550)))</formula>
    </cfRule>
  </conditionalFormatting>
  <conditionalFormatting sqref="E551">
    <cfRule type="containsText" dxfId="2470" priority="2290" operator="containsText" text="부킹가능">
      <formula>NOT(ISERROR(SEARCH("부킹가능",E551)))</formula>
    </cfRule>
    <cfRule type="containsText" dxfId="2469" priority="2291" operator="containsText" text="부킹가능">
      <formula>NOT(ISERROR(SEARCH("부킹가능",E551)))</formula>
    </cfRule>
  </conditionalFormatting>
  <conditionalFormatting sqref="E552">
    <cfRule type="containsText" dxfId="2468" priority="2288" operator="containsText" text="부킹가능">
      <formula>NOT(ISERROR(SEARCH("부킹가능",E552)))</formula>
    </cfRule>
    <cfRule type="containsText" dxfId="2467" priority="2289" operator="containsText" text="부킹가능">
      <formula>NOT(ISERROR(SEARCH("부킹가능",E552)))</formula>
    </cfRule>
  </conditionalFormatting>
  <conditionalFormatting sqref="E553:E554">
    <cfRule type="containsText" dxfId="2466" priority="2283" operator="containsText" text="부킹가능">
      <formula>NOT(ISERROR(SEARCH("부킹가능",E553)))</formula>
    </cfRule>
    <cfRule type="containsText" dxfId="2465" priority="2284" operator="containsText" text="부킹가능">
      <formula>NOT(ISERROR(SEARCH("부킹가능",E553)))</formula>
    </cfRule>
  </conditionalFormatting>
  <conditionalFormatting sqref="Y554">
    <cfRule type="duplicateValues" dxfId="2464" priority="2273"/>
  </conditionalFormatting>
  <conditionalFormatting sqref="Y554">
    <cfRule type="duplicateValues" dxfId="2463" priority="2272"/>
  </conditionalFormatting>
  <conditionalFormatting sqref="Y554">
    <cfRule type="duplicateValues" dxfId="2462" priority="2271"/>
  </conditionalFormatting>
  <conditionalFormatting sqref="Y554">
    <cfRule type="duplicateValues" dxfId="2461" priority="2270"/>
  </conditionalFormatting>
  <conditionalFormatting sqref="Y554">
    <cfRule type="duplicateValues" dxfId="2460" priority="2269"/>
  </conditionalFormatting>
  <conditionalFormatting sqref="Y554">
    <cfRule type="duplicateValues" dxfId="2459" priority="2268"/>
  </conditionalFormatting>
  <conditionalFormatting sqref="Y554">
    <cfRule type="duplicateValues" dxfId="2458" priority="2267"/>
  </conditionalFormatting>
  <conditionalFormatting sqref="Y554">
    <cfRule type="duplicateValues" dxfId="2457" priority="2266"/>
  </conditionalFormatting>
  <conditionalFormatting sqref="Y554">
    <cfRule type="duplicateValues" dxfId="2456" priority="2265"/>
  </conditionalFormatting>
  <conditionalFormatting sqref="Y554">
    <cfRule type="duplicateValues" dxfId="2455" priority="2264"/>
  </conditionalFormatting>
  <conditionalFormatting sqref="Y554">
    <cfRule type="duplicateValues" dxfId="2454" priority="2263"/>
  </conditionalFormatting>
  <conditionalFormatting sqref="Y554">
    <cfRule type="duplicateValues" dxfId="2453" priority="2262"/>
  </conditionalFormatting>
  <conditionalFormatting sqref="Y554">
    <cfRule type="duplicateValues" dxfId="2452" priority="2274"/>
  </conditionalFormatting>
  <conditionalFormatting sqref="Y554">
    <cfRule type="duplicateValues" dxfId="2451" priority="2275"/>
  </conditionalFormatting>
  <conditionalFormatting sqref="Y554">
    <cfRule type="duplicateValues" dxfId="2450" priority="2276"/>
  </conditionalFormatting>
  <conditionalFormatting sqref="Y554">
    <cfRule type="duplicateValues" dxfId="2449" priority="2277"/>
  </conditionalFormatting>
  <conditionalFormatting sqref="Y554">
    <cfRule type="duplicateValues" dxfId="2448" priority="2278"/>
  </conditionalFormatting>
  <conditionalFormatting sqref="Y554">
    <cfRule type="duplicateValues" dxfId="2447" priority="2279"/>
  </conditionalFormatting>
  <conditionalFormatting sqref="E555:E565">
    <cfRule type="containsText" dxfId="2446" priority="2260" operator="containsText" text="부킹가능">
      <formula>NOT(ISERROR(SEARCH("부킹가능",E555)))</formula>
    </cfRule>
    <cfRule type="containsText" dxfId="2445" priority="2261" operator="containsText" text="부킹가능">
      <formula>NOT(ISERROR(SEARCH("부킹가능",E555)))</formula>
    </cfRule>
  </conditionalFormatting>
  <conditionalFormatting sqref="E566:E642">
    <cfRule type="containsText" dxfId="2444" priority="2255" operator="containsText" text="부킹가능">
      <formula>NOT(ISERROR(SEARCH("부킹가능",E566)))</formula>
    </cfRule>
    <cfRule type="containsText" dxfId="2443" priority="2256" operator="containsText" text="부킹가능">
      <formula>NOT(ISERROR(SEARCH("부킹가능",E566)))</formula>
    </cfRule>
  </conditionalFormatting>
  <conditionalFormatting sqref="D643">
    <cfRule type="containsText" dxfId="2442" priority="2242" operator="containsText" text="Welcome">
      <formula>NOT(ISERROR(SEARCH("Welcome",D643)))</formula>
    </cfRule>
  </conditionalFormatting>
  <conditionalFormatting sqref="I643">
    <cfRule type="cellIs" dxfId="2441" priority="2241" operator="equal">
      <formula>"금"</formula>
    </cfRule>
  </conditionalFormatting>
  <conditionalFormatting sqref="E643">
    <cfRule type="containsText" dxfId="2440" priority="2223" operator="containsText" text="부킹가능">
      <formula>NOT(ISERROR(SEARCH("부킹가능",E643)))</formula>
    </cfRule>
    <cfRule type="containsText" dxfId="2439" priority="2229" operator="containsText" text="부킹가능">
      <formula>NOT(ISERROR(SEARCH("부킹가능",E643)))</formula>
    </cfRule>
  </conditionalFormatting>
  <conditionalFormatting sqref="D643">
    <cfRule type="containsText" dxfId="2438" priority="2228" operator="containsText" text="Welcome">
      <formula>NOT(ISERROR(SEARCH("Welcome",D643)))</formula>
    </cfRule>
  </conditionalFormatting>
  <conditionalFormatting sqref="D643">
    <cfRule type="containsText" dxfId="2437" priority="2224" operator="containsText" text="Welcome">
      <formula>NOT(ISERROR(SEARCH("Welcome",D643)))</formula>
    </cfRule>
    <cfRule type="containsText" dxfId="2436" priority="2225" operator="containsText" text="Welcome">
      <formula>NOT(ISERROR(SEARCH("Welcome",D643)))</formula>
    </cfRule>
    <cfRule type="containsText" dxfId="2435" priority="2226" operator="containsText" text="Welcome">
      <formula>NOT(ISERROR(SEARCH("Welcome",D643)))</formula>
    </cfRule>
  </conditionalFormatting>
  <conditionalFormatting sqref="D643">
    <cfRule type="containsText" dxfId="2434" priority="2222" operator="containsText" text="Welcome">
      <formula>NOT(ISERROR(SEARCH("Welcome",D643)))</formula>
    </cfRule>
  </conditionalFormatting>
  <conditionalFormatting sqref="D643">
    <cfRule type="containsText" dxfId="2433" priority="2221" operator="containsText" text="Welcome">
      <formula>NOT(ISERROR(SEARCH("Welcome",D643)))</formula>
    </cfRule>
  </conditionalFormatting>
  <conditionalFormatting sqref="D643">
    <cfRule type="containsText" dxfId="2432" priority="2217" operator="containsText" text="Welcome">
      <formula>NOT(ISERROR(SEARCH("Welcome",D643)))</formula>
    </cfRule>
  </conditionalFormatting>
  <conditionalFormatting sqref="I643">
    <cfRule type="cellIs" dxfId="2431" priority="2213" operator="equal">
      <formula>"금"</formula>
    </cfRule>
  </conditionalFormatting>
  <conditionalFormatting sqref="I643">
    <cfRule type="cellIs" dxfId="2430" priority="2211" operator="equal">
      <formula>"금"</formula>
    </cfRule>
  </conditionalFormatting>
  <conditionalFormatting sqref="D643">
    <cfRule type="containsText" dxfId="2429" priority="2210" operator="containsText" text="Welcome">
      <formula>NOT(ISERROR(SEARCH("Welcome",D643)))</formula>
    </cfRule>
  </conditionalFormatting>
  <conditionalFormatting sqref="D643">
    <cfRule type="containsText" dxfId="2428" priority="2208" operator="containsText" text="Welcome">
      <formula>NOT(ISERROR(SEARCH("Welcome",D643)))</formula>
    </cfRule>
    <cfRule type="containsText" dxfId="2427" priority="2209" operator="containsText" text="Welcome">
      <formula>NOT(ISERROR(SEARCH("Welcome",D643)))</formula>
    </cfRule>
  </conditionalFormatting>
  <conditionalFormatting sqref="D643">
    <cfRule type="containsText" dxfId="2426" priority="2206" operator="containsText" text="Welcome">
      <formula>NOT(ISERROR(SEARCH("Welcome",D643)))</formula>
    </cfRule>
    <cfRule type="containsText" dxfId="2425" priority="2207" operator="containsText" text="Welcome">
      <formula>NOT(ISERROR(SEARCH("Welcome",D643)))</formula>
    </cfRule>
  </conditionalFormatting>
  <conditionalFormatting sqref="D643">
    <cfRule type="containsText" dxfId="2424" priority="2203" operator="containsText" text="Welcome">
      <formula>NOT(ISERROR(SEARCH("Welcome",D643)))</formula>
    </cfRule>
  </conditionalFormatting>
  <conditionalFormatting sqref="I643">
    <cfRule type="cellIs" dxfId="2423" priority="2202" operator="equal">
      <formula>"금"</formula>
    </cfRule>
  </conditionalFormatting>
  <conditionalFormatting sqref="D644">
    <cfRule type="containsText" dxfId="2422" priority="2200" operator="containsText" text="Welcome">
      <formula>NOT(ISERROR(SEARCH("Welcome",D644)))</formula>
    </cfRule>
  </conditionalFormatting>
  <conditionalFormatting sqref="I644">
    <cfRule type="cellIs" dxfId="2421" priority="2199" operator="equal">
      <formula>"금"</formula>
    </cfRule>
  </conditionalFormatting>
  <conditionalFormatting sqref="E644">
    <cfRule type="containsText" dxfId="2420" priority="2181" operator="containsText" text="부킹가능">
      <formula>NOT(ISERROR(SEARCH("부킹가능",E644)))</formula>
    </cfRule>
    <cfRule type="containsText" dxfId="2419" priority="2187" operator="containsText" text="부킹가능">
      <formula>NOT(ISERROR(SEARCH("부킹가능",E644)))</formula>
    </cfRule>
  </conditionalFormatting>
  <conditionalFormatting sqref="D644">
    <cfRule type="containsText" dxfId="2418" priority="2186" operator="containsText" text="Welcome">
      <formula>NOT(ISERROR(SEARCH("Welcome",D644)))</formula>
    </cfRule>
  </conditionalFormatting>
  <conditionalFormatting sqref="D644">
    <cfRule type="containsText" dxfId="2417" priority="2182" operator="containsText" text="Welcome">
      <formula>NOT(ISERROR(SEARCH("Welcome",D644)))</formula>
    </cfRule>
    <cfRule type="containsText" dxfId="2416" priority="2183" operator="containsText" text="Welcome">
      <formula>NOT(ISERROR(SEARCH("Welcome",D644)))</formula>
    </cfRule>
    <cfRule type="containsText" dxfId="2415" priority="2184" operator="containsText" text="Welcome">
      <formula>NOT(ISERROR(SEARCH("Welcome",D644)))</formula>
    </cfRule>
  </conditionalFormatting>
  <conditionalFormatting sqref="D644">
    <cfRule type="containsText" dxfId="2414" priority="2180" operator="containsText" text="Welcome">
      <formula>NOT(ISERROR(SEARCH("Welcome",D644)))</formula>
    </cfRule>
  </conditionalFormatting>
  <conditionalFormatting sqref="D644">
    <cfRule type="containsText" dxfId="2413" priority="2179" operator="containsText" text="Welcome">
      <formula>NOT(ISERROR(SEARCH("Welcome",D644)))</formula>
    </cfRule>
  </conditionalFormatting>
  <conditionalFormatting sqref="D644">
    <cfRule type="containsText" dxfId="2412" priority="2175" operator="containsText" text="Welcome">
      <formula>NOT(ISERROR(SEARCH("Welcome",D644)))</formula>
    </cfRule>
  </conditionalFormatting>
  <conditionalFormatting sqref="I644">
    <cfRule type="cellIs" dxfId="2411" priority="2171" operator="equal">
      <formula>"금"</formula>
    </cfRule>
  </conditionalFormatting>
  <conditionalFormatting sqref="I644">
    <cfRule type="cellIs" dxfId="2410" priority="2169" operator="equal">
      <formula>"금"</formula>
    </cfRule>
  </conditionalFormatting>
  <conditionalFormatting sqref="D644">
    <cfRule type="containsText" dxfId="2409" priority="2168" operator="containsText" text="Welcome">
      <formula>NOT(ISERROR(SEARCH("Welcome",D644)))</formula>
    </cfRule>
  </conditionalFormatting>
  <conditionalFormatting sqref="D644">
    <cfRule type="containsText" dxfId="2408" priority="2166" operator="containsText" text="Welcome">
      <formula>NOT(ISERROR(SEARCH("Welcome",D644)))</formula>
    </cfRule>
    <cfRule type="containsText" dxfId="2407" priority="2167" operator="containsText" text="Welcome">
      <formula>NOT(ISERROR(SEARCH("Welcome",D644)))</formula>
    </cfRule>
  </conditionalFormatting>
  <conditionalFormatting sqref="D644">
    <cfRule type="containsText" dxfId="2406" priority="2164" operator="containsText" text="Welcome">
      <formula>NOT(ISERROR(SEARCH("Welcome",D644)))</formula>
    </cfRule>
    <cfRule type="containsText" dxfId="2405" priority="2165" operator="containsText" text="Welcome">
      <formula>NOT(ISERROR(SEARCH("Welcome",D644)))</formula>
    </cfRule>
  </conditionalFormatting>
  <conditionalFormatting sqref="D644">
    <cfRule type="containsText" dxfId="2404" priority="2161" operator="containsText" text="Welcome">
      <formula>NOT(ISERROR(SEARCH("Welcome",D644)))</formula>
    </cfRule>
  </conditionalFormatting>
  <conditionalFormatting sqref="I644">
    <cfRule type="cellIs" dxfId="2403" priority="2160" operator="equal">
      <formula>"금"</formula>
    </cfRule>
  </conditionalFormatting>
  <conditionalFormatting sqref="E645">
    <cfRule type="containsText" dxfId="2402" priority="2157" operator="containsText" text="부킹가능">
      <formula>NOT(ISERROR(SEARCH("부킹가능",E645)))</formula>
    </cfRule>
    <cfRule type="containsText" dxfId="2401" priority="2159" operator="containsText" text="부킹가능">
      <formula>NOT(ISERROR(SEARCH("부킹가능",E645)))</formula>
    </cfRule>
  </conditionalFormatting>
  <conditionalFormatting sqref="D645">
    <cfRule type="containsText" dxfId="2400" priority="2156" operator="containsText" text="Welcome">
      <formula>NOT(ISERROR(SEARCH("Welcome",D645)))</formula>
    </cfRule>
  </conditionalFormatting>
  <conditionalFormatting sqref="D645">
    <cfRule type="containsText" dxfId="2399" priority="2152" operator="containsText" text="Welcome">
      <formula>NOT(ISERROR(SEARCH("Welcome",D645)))</formula>
    </cfRule>
  </conditionalFormatting>
  <conditionalFormatting sqref="I668">
    <cfRule type="cellIs" dxfId="2398" priority="1464" operator="equal">
      <formula>"금"</formula>
    </cfRule>
  </conditionalFormatting>
  <conditionalFormatting sqref="I645">
    <cfRule type="cellIs" dxfId="2397" priority="2150" operator="equal">
      <formula>"금"</formula>
    </cfRule>
  </conditionalFormatting>
  <conditionalFormatting sqref="I645">
    <cfRule type="cellIs" dxfId="2396" priority="2149" operator="equal">
      <formula>"금"</formula>
    </cfRule>
  </conditionalFormatting>
  <conditionalFormatting sqref="I645">
    <cfRule type="cellIs" dxfId="2395" priority="2148" operator="equal">
      <formula>"금"</formula>
    </cfRule>
  </conditionalFormatting>
  <conditionalFormatting sqref="I645">
    <cfRule type="cellIs" dxfId="2394" priority="2147" operator="equal">
      <formula>"금"</formula>
    </cfRule>
  </conditionalFormatting>
  <conditionalFormatting sqref="E646">
    <cfRule type="containsText" dxfId="2393" priority="2144" operator="containsText" text="부킹가능">
      <formula>NOT(ISERROR(SEARCH("부킹가능",E646)))</formula>
    </cfRule>
    <cfRule type="containsText" dxfId="2392" priority="2146" operator="containsText" text="부킹가능">
      <formula>NOT(ISERROR(SEARCH("부킹가능",E646)))</formula>
    </cfRule>
  </conditionalFormatting>
  <conditionalFormatting sqref="D646">
    <cfRule type="containsText" dxfId="2391" priority="2143" operator="containsText" text="Welcome">
      <formula>NOT(ISERROR(SEARCH("Welcome",D646)))</formula>
    </cfRule>
  </conditionalFormatting>
  <conditionalFormatting sqref="D646">
    <cfRule type="containsText" dxfId="2390" priority="2140" operator="containsText" text="Welcome">
      <formula>NOT(ISERROR(SEARCH("Welcome",D646)))</formula>
    </cfRule>
  </conditionalFormatting>
  <conditionalFormatting sqref="I646">
    <cfRule type="cellIs" dxfId="2389" priority="2139" operator="equal">
      <formula>"금"</formula>
    </cfRule>
  </conditionalFormatting>
  <conditionalFormatting sqref="I646">
    <cfRule type="cellIs" dxfId="2388" priority="2138" operator="equal">
      <formula>"금"</formula>
    </cfRule>
  </conditionalFormatting>
  <conditionalFormatting sqref="I646">
    <cfRule type="cellIs" dxfId="2387" priority="2137" operator="equal">
      <formula>"금"</formula>
    </cfRule>
  </conditionalFormatting>
  <conditionalFormatting sqref="I646">
    <cfRule type="cellIs" dxfId="2386" priority="2136" operator="equal">
      <formula>"금"</formula>
    </cfRule>
  </conditionalFormatting>
  <conditionalFormatting sqref="D647">
    <cfRule type="containsText" dxfId="2385" priority="2121" operator="containsText" text="Welcome">
      <formula>NOT(ISERROR(SEARCH("Welcome",D647)))</formula>
    </cfRule>
  </conditionalFormatting>
  <conditionalFormatting sqref="I647">
    <cfRule type="cellIs" dxfId="2384" priority="2120" operator="equal">
      <formula>"금"</formula>
    </cfRule>
  </conditionalFormatting>
  <conditionalFormatting sqref="E647">
    <cfRule type="containsText" dxfId="2383" priority="2111" operator="containsText" text="부킹가능">
      <formula>NOT(ISERROR(SEARCH("부킹가능",E647)))</formula>
    </cfRule>
    <cfRule type="containsText" dxfId="2382" priority="2112" operator="containsText" text="부킹가능">
      <formula>NOT(ISERROR(SEARCH("부킹가능",E647)))</formula>
    </cfRule>
  </conditionalFormatting>
  <conditionalFormatting sqref="D647">
    <cfRule type="containsText" dxfId="2381" priority="2110" operator="containsText" text="Welcome">
      <formula>NOT(ISERROR(SEARCH("Welcome",D647)))</formula>
    </cfRule>
  </conditionalFormatting>
  <conditionalFormatting sqref="I647">
    <cfRule type="cellIs" dxfId="2380" priority="2109" operator="equal">
      <formula>"금"</formula>
    </cfRule>
  </conditionalFormatting>
  <conditionalFormatting sqref="D648">
    <cfRule type="containsText" dxfId="2379" priority="2107" operator="containsText" text="Welcome">
      <formula>NOT(ISERROR(SEARCH("Welcome",D648)))</formula>
    </cfRule>
  </conditionalFormatting>
  <conditionalFormatting sqref="E648">
    <cfRule type="containsText" dxfId="2378" priority="2097" operator="containsText" text="부킹가능">
      <formula>NOT(ISERROR(SEARCH("부킹가능",E648)))</formula>
    </cfRule>
    <cfRule type="containsText" dxfId="2377" priority="2098" operator="containsText" text="부킹가능">
      <formula>NOT(ISERROR(SEARCH("부킹가능",E648)))</formula>
    </cfRule>
  </conditionalFormatting>
  <conditionalFormatting sqref="D648">
    <cfRule type="containsText" dxfId="2376" priority="2096" operator="containsText" text="Welcome">
      <formula>NOT(ISERROR(SEARCH("Welcome",D648)))</formula>
    </cfRule>
  </conditionalFormatting>
  <conditionalFormatting sqref="I648">
    <cfRule type="cellIs" dxfId="2375" priority="2094" operator="equal">
      <formula>"금"</formula>
    </cfRule>
  </conditionalFormatting>
  <conditionalFormatting sqref="I648">
    <cfRule type="cellIs" dxfId="2374" priority="2093" operator="equal">
      <formula>"금"</formula>
    </cfRule>
  </conditionalFormatting>
  <conditionalFormatting sqref="D649">
    <cfRule type="containsText" dxfId="2373" priority="2091" operator="containsText" text="Welcome">
      <formula>NOT(ISERROR(SEARCH("Welcome",D649)))</formula>
    </cfRule>
  </conditionalFormatting>
  <conditionalFormatting sqref="E649">
    <cfRule type="containsText" dxfId="2372" priority="2082" operator="containsText" text="부킹가능">
      <formula>NOT(ISERROR(SEARCH("부킹가능",E649)))</formula>
    </cfRule>
    <cfRule type="containsText" dxfId="2371" priority="2083" operator="containsText" text="부킹가능">
      <formula>NOT(ISERROR(SEARCH("부킹가능",E649)))</formula>
    </cfRule>
  </conditionalFormatting>
  <conditionalFormatting sqref="D649">
    <cfRule type="containsText" dxfId="2370" priority="2081" operator="containsText" text="Welcome">
      <formula>NOT(ISERROR(SEARCH("Welcome",D649)))</formula>
    </cfRule>
  </conditionalFormatting>
  <conditionalFormatting sqref="I649">
    <cfRule type="cellIs" dxfId="2369" priority="2080" operator="equal">
      <formula>"금"</formula>
    </cfRule>
  </conditionalFormatting>
  <conditionalFormatting sqref="I649">
    <cfRule type="cellIs" dxfId="2368" priority="2079" operator="equal">
      <formula>"금"</formula>
    </cfRule>
  </conditionalFormatting>
  <conditionalFormatting sqref="D650">
    <cfRule type="containsText" dxfId="2367" priority="2077" operator="containsText" text="Welcome">
      <formula>NOT(ISERROR(SEARCH("Welcome",D650)))</formula>
    </cfRule>
  </conditionalFormatting>
  <conditionalFormatting sqref="E650">
    <cfRule type="containsText" dxfId="2366" priority="2058" operator="containsText" text="부킹가능">
      <formula>NOT(ISERROR(SEARCH("부킹가능",E650)))</formula>
    </cfRule>
    <cfRule type="containsText" dxfId="2365" priority="2066" operator="containsText" text="부킹가능">
      <formula>NOT(ISERROR(SEARCH("부킹가능",E650)))</formula>
    </cfRule>
  </conditionalFormatting>
  <conditionalFormatting sqref="D650">
    <cfRule type="containsText" dxfId="2364" priority="2063" operator="containsText" text="Welcome">
      <formula>NOT(ISERROR(SEARCH("Welcome",D650)))</formula>
    </cfRule>
  </conditionalFormatting>
  <conditionalFormatting sqref="D650">
    <cfRule type="containsText" dxfId="2363" priority="2059" operator="containsText" text="Welcome">
      <formula>NOT(ISERROR(SEARCH("Welcome",D650)))</formula>
    </cfRule>
    <cfRule type="containsText" dxfId="2362" priority="2060" operator="containsText" text="Welcome">
      <formula>NOT(ISERROR(SEARCH("Welcome",D650)))</formula>
    </cfRule>
    <cfRule type="containsText" dxfId="2361" priority="2061" operator="containsText" text="Welcome">
      <formula>NOT(ISERROR(SEARCH("Welcome",D650)))</formula>
    </cfRule>
  </conditionalFormatting>
  <conditionalFormatting sqref="D650">
    <cfRule type="containsText" dxfId="2360" priority="2056" operator="containsText" text="Welcome">
      <formula>NOT(ISERROR(SEARCH("Welcome",D650)))</formula>
    </cfRule>
  </conditionalFormatting>
  <conditionalFormatting sqref="D650">
    <cfRule type="containsText" dxfId="2359" priority="2050" operator="containsText" text="Welcome">
      <formula>NOT(ISERROR(SEARCH("Welcome",D650)))</formula>
    </cfRule>
  </conditionalFormatting>
  <conditionalFormatting sqref="I668">
    <cfRule type="cellIs" dxfId="2358" priority="1480" operator="equal">
      <formula>"금"</formula>
    </cfRule>
  </conditionalFormatting>
  <conditionalFormatting sqref="D650">
    <cfRule type="containsText" dxfId="2357" priority="2047" operator="containsText" text="Welcome">
      <formula>NOT(ISERROR(SEARCH("Welcome",D650)))</formula>
    </cfRule>
  </conditionalFormatting>
  <conditionalFormatting sqref="I668">
    <cfRule type="cellIs" dxfId="2356" priority="1473" operator="equal">
      <formula>"금"</formula>
    </cfRule>
  </conditionalFormatting>
  <conditionalFormatting sqref="D650">
    <cfRule type="containsText" dxfId="2355" priority="2041" operator="containsText" text="Welcome">
      <formula>NOT(ISERROR(SEARCH("Welcome",D650)))</formula>
    </cfRule>
  </conditionalFormatting>
  <conditionalFormatting sqref="D650">
    <cfRule type="containsText" dxfId="2354" priority="2039" operator="containsText" text="Welcome">
      <formula>NOT(ISERROR(SEARCH("Welcome",D650)))</formula>
    </cfRule>
    <cfRule type="containsText" dxfId="2353" priority="2040" operator="containsText" text="Welcome">
      <formula>NOT(ISERROR(SEARCH("Welcome",D650)))</formula>
    </cfRule>
  </conditionalFormatting>
  <conditionalFormatting sqref="D650">
    <cfRule type="containsText" dxfId="2352" priority="2037" operator="containsText" text="Welcome">
      <formula>NOT(ISERROR(SEARCH("Welcome",D650)))</formula>
    </cfRule>
    <cfRule type="containsText" dxfId="2351" priority="2038" operator="containsText" text="Welcome">
      <formula>NOT(ISERROR(SEARCH("Welcome",D650)))</formula>
    </cfRule>
  </conditionalFormatting>
  <conditionalFormatting sqref="D650">
    <cfRule type="containsText" dxfId="2350" priority="2034" operator="containsText" text="Welcome">
      <formula>NOT(ISERROR(SEARCH("Welcome",D650)))</formula>
    </cfRule>
  </conditionalFormatting>
  <conditionalFormatting sqref="I650">
    <cfRule type="cellIs" dxfId="2349" priority="2032" operator="equal">
      <formula>"금"</formula>
    </cfRule>
  </conditionalFormatting>
  <conditionalFormatting sqref="I650">
    <cfRule type="cellIs" dxfId="2348" priority="2031" operator="equal">
      <formula>"금"</formula>
    </cfRule>
  </conditionalFormatting>
  <conditionalFormatting sqref="D651">
    <cfRule type="containsText" dxfId="2347" priority="2026" operator="containsText" text="Welcome">
      <formula>NOT(ISERROR(SEARCH("Welcome",D651)))</formula>
    </cfRule>
  </conditionalFormatting>
  <conditionalFormatting sqref="I651">
    <cfRule type="cellIs" dxfId="2346" priority="2013" operator="equal">
      <formula>"금"</formula>
    </cfRule>
    <cfRule type="containsText" dxfId="2345" priority="2014" operator="containsText" text="금, 토, 일">
      <formula>NOT(ISERROR(SEARCH("금, 토, 일",I651)))</formula>
    </cfRule>
    <cfRule type="cellIs" dxfId="2344" priority="2016" operator="equal">
      <formula>"부킹가능"</formula>
    </cfRule>
  </conditionalFormatting>
  <conditionalFormatting sqref="E651">
    <cfRule type="containsText" dxfId="2343" priority="2007" operator="containsText" text="부킹가능">
      <formula>NOT(ISERROR(SEARCH("부킹가능",E651)))</formula>
    </cfRule>
    <cfRule type="containsText" dxfId="2342" priority="2015" operator="containsText" text="부킹가능">
      <formula>NOT(ISERROR(SEARCH("부킹가능",E651)))</formula>
    </cfRule>
  </conditionalFormatting>
  <conditionalFormatting sqref="D651">
    <cfRule type="containsText" dxfId="2341" priority="2012" operator="containsText" text="Welcome">
      <formula>NOT(ISERROR(SEARCH("Welcome",D651)))</formula>
    </cfRule>
  </conditionalFormatting>
  <conditionalFormatting sqref="D651">
    <cfRule type="containsText" dxfId="2340" priority="2008" operator="containsText" text="Welcome">
      <formula>NOT(ISERROR(SEARCH("Welcome",D651)))</formula>
    </cfRule>
    <cfRule type="containsText" dxfId="2339" priority="2009" operator="containsText" text="Welcome">
      <formula>NOT(ISERROR(SEARCH("Welcome",D651)))</formula>
    </cfRule>
    <cfRule type="containsText" dxfId="2338" priority="2010" operator="containsText" text="Welcome">
      <formula>NOT(ISERROR(SEARCH("Welcome",D651)))</formula>
    </cfRule>
  </conditionalFormatting>
  <conditionalFormatting sqref="I651">
    <cfRule type="containsText" dxfId="2337" priority="2006" operator="containsText" text="금">
      <formula>NOT(ISERROR(SEARCH("금",I651)))</formula>
    </cfRule>
  </conditionalFormatting>
  <conditionalFormatting sqref="D651">
    <cfRule type="containsText" dxfId="2336" priority="2005" operator="containsText" text="Welcome">
      <formula>NOT(ISERROR(SEARCH("Welcome",D651)))</formula>
    </cfRule>
  </conditionalFormatting>
  <conditionalFormatting sqref="I651">
    <cfRule type="cellIs" dxfId="2335" priority="2002" operator="equal">
      <formula>"금"</formula>
    </cfRule>
  </conditionalFormatting>
  <conditionalFormatting sqref="D651">
    <cfRule type="containsText" dxfId="2334" priority="2000" operator="containsText" text="Welcome">
      <formula>NOT(ISERROR(SEARCH("Welcome",D651)))</formula>
    </cfRule>
  </conditionalFormatting>
  <conditionalFormatting sqref="I651">
    <cfRule type="cellIs" dxfId="2333" priority="1995" operator="equal">
      <formula>"금"</formula>
    </cfRule>
  </conditionalFormatting>
  <conditionalFormatting sqref="D651">
    <cfRule type="containsText" dxfId="2332" priority="1994" operator="containsText" text="Welcome">
      <formula>NOT(ISERROR(SEARCH("Welcome",D651)))</formula>
    </cfRule>
  </conditionalFormatting>
  <conditionalFormatting sqref="D651">
    <cfRule type="containsText" dxfId="2331" priority="1992" operator="containsText" text="Welcome">
      <formula>NOT(ISERROR(SEARCH("Welcome",D651)))</formula>
    </cfRule>
    <cfRule type="containsText" dxfId="2330" priority="1993" operator="containsText" text="Welcome">
      <formula>NOT(ISERROR(SEARCH("Welcome",D651)))</formula>
    </cfRule>
  </conditionalFormatting>
  <conditionalFormatting sqref="D651">
    <cfRule type="containsText" dxfId="2329" priority="1990" operator="containsText" text="Welcome">
      <formula>NOT(ISERROR(SEARCH("Welcome",D651)))</formula>
    </cfRule>
    <cfRule type="containsText" dxfId="2328" priority="1991" operator="containsText" text="Welcome">
      <formula>NOT(ISERROR(SEARCH("Welcome",D651)))</formula>
    </cfRule>
  </conditionalFormatting>
  <conditionalFormatting sqref="D651">
    <cfRule type="containsText" dxfId="2327" priority="1987" operator="containsText" text="Welcome">
      <formula>NOT(ISERROR(SEARCH("Welcome",D651)))</formula>
    </cfRule>
  </conditionalFormatting>
  <conditionalFormatting sqref="I651">
    <cfRule type="cellIs" dxfId="2326" priority="1986" operator="equal">
      <formula>"금"</formula>
    </cfRule>
  </conditionalFormatting>
  <conditionalFormatting sqref="D652">
    <cfRule type="containsText" dxfId="2325" priority="1984" operator="containsText" text="Welcome">
      <formula>NOT(ISERROR(SEARCH("Welcome",D652)))</formula>
    </cfRule>
  </conditionalFormatting>
  <conditionalFormatting sqref="E652">
    <cfRule type="containsText" dxfId="2324" priority="1975" operator="containsText" text="부킹가능">
      <formula>NOT(ISERROR(SEARCH("부킹가능",E652)))</formula>
    </cfRule>
    <cfRule type="containsText" dxfId="2323" priority="1976" operator="containsText" text="부킹가능">
      <formula>NOT(ISERROR(SEARCH("부킹가능",E652)))</formula>
    </cfRule>
  </conditionalFormatting>
  <conditionalFormatting sqref="D652">
    <cfRule type="containsText" dxfId="2322" priority="1974" operator="containsText" text="Welcome">
      <formula>NOT(ISERROR(SEARCH("Welcome",D652)))</formula>
    </cfRule>
  </conditionalFormatting>
  <conditionalFormatting sqref="I652">
    <cfRule type="cellIs" dxfId="2321" priority="1973" operator="equal">
      <formula>"금"</formula>
    </cfRule>
  </conditionalFormatting>
  <conditionalFormatting sqref="I652">
    <cfRule type="cellIs" dxfId="2320" priority="1972" operator="equal">
      <formula>"금"</formula>
    </cfRule>
  </conditionalFormatting>
  <conditionalFormatting sqref="D653">
    <cfRule type="containsText" dxfId="2319" priority="1970" operator="containsText" text="Welcome">
      <formula>NOT(ISERROR(SEARCH("Welcome",D653)))</formula>
    </cfRule>
  </conditionalFormatting>
  <conditionalFormatting sqref="E653">
    <cfRule type="containsText" dxfId="2318" priority="1954" operator="containsText" text="부킹가능">
      <formula>NOT(ISERROR(SEARCH("부킹가능",E653)))</formula>
    </cfRule>
    <cfRule type="containsText" dxfId="2317" priority="1960" operator="containsText" text="부킹가능">
      <formula>NOT(ISERROR(SEARCH("부킹가능",E653)))</formula>
    </cfRule>
  </conditionalFormatting>
  <conditionalFormatting sqref="D653">
    <cfRule type="containsText" dxfId="2316" priority="1959" operator="containsText" text="Welcome">
      <formula>NOT(ISERROR(SEARCH("Welcome",D653)))</formula>
    </cfRule>
  </conditionalFormatting>
  <conditionalFormatting sqref="D653">
    <cfRule type="containsText" dxfId="2315" priority="1955" operator="containsText" text="Welcome">
      <formula>NOT(ISERROR(SEARCH("Welcome",D653)))</formula>
    </cfRule>
    <cfRule type="containsText" dxfId="2314" priority="1956" operator="containsText" text="Welcome">
      <formula>NOT(ISERROR(SEARCH("Welcome",D653)))</formula>
    </cfRule>
    <cfRule type="containsText" dxfId="2313" priority="1957" operator="containsText" text="Welcome">
      <formula>NOT(ISERROR(SEARCH("Welcome",D653)))</formula>
    </cfRule>
  </conditionalFormatting>
  <conditionalFormatting sqref="D653">
    <cfRule type="containsText" dxfId="2312" priority="1953" operator="containsText" text="Welcome">
      <formula>NOT(ISERROR(SEARCH("Welcome",D653)))</formula>
    </cfRule>
  </conditionalFormatting>
  <conditionalFormatting sqref="D653">
    <cfRule type="containsText" dxfId="2311" priority="1947" operator="containsText" text="Welcome">
      <formula>NOT(ISERROR(SEARCH("Welcome",D653)))</formula>
    </cfRule>
  </conditionalFormatting>
  <conditionalFormatting sqref="D653">
    <cfRule type="containsText" dxfId="2310" priority="1945" operator="containsText" text="Welcome">
      <formula>NOT(ISERROR(SEARCH("Welcome",D653)))</formula>
    </cfRule>
  </conditionalFormatting>
  <conditionalFormatting sqref="D653">
    <cfRule type="containsText" dxfId="2309" priority="1940" operator="containsText" text="Welcome">
      <formula>NOT(ISERROR(SEARCH("Welcome",D653)))</formula>
    </cfRule>
  </conditionalFormatting>
  <conditionalFormatting sqref="D653">
    <cfRule type="containsText" dxfId="2308" priority="1938" operator="containsText" text="Welcome">
      <formula>NOT(ISERROR(SEARCH("Welcome",D653)))</formula>
    </cfRule>
    <cfRule type="containsText" dxfId="2307" priority="1939" operator="containsText" text="Welcome">
      <formula>NOT(ISERROR(SEARCH("Welcome",D653)))</formula>
    </cfRule>
  </conditionalFormatting>
  <conditionalFormatting sqref="D653">
    <cfRule type="containsText" dxfId="2306" priority="1936" operator="containsText" text="Welcome">
      <formula>NOT(ISERROR(SEARCH("Welcome",D653)))</formula>
    </cfRule>
    <cfRule type="containsText" dxfId="2305" priority="1937" operator="containsText" text="Welcome">
      <formula>NOT(ISERROR(SEARCH("Welcome",D653)))</formula>
    </cfRule>
  </conditionalFormatting>
  <conditionalFormatting sqref="D653">
    <cfRule type="containsText" dxfId="2304" priority="1933" operator="containsText" text="Welcome">
      <formula>NOT(ISERROR(SEARCH("Welcome",D653)))</formula>
    </cfRule>
  </conditionalFormatting>
  <conditionalFormatting sqref="I653">
    <cfRule type="cellIs" dxfId="2303" priority="1932" operator="equal">
      <formula>"금"</formula>
    </cfRule>
  </conditionalFormatting>
  <conditionalFormatting sqref="I653">
    <cfRule type="cellIs" dxfId="2302" priority="1931" operator="equal">
      <formula>"금"</formula>
    </cfRule>
  </conditionalFormatting>
  <conditionalFormatting sqref="D654">
    <cfRule type="containsText" dxfId="2301" priority="1929" operator="containsText" text="Welcome">
      <formula>NOT(ISERROR(SEARCH("Welcome",D654)))</formula>
    </cfRule>
  </conditionalFormatting>
  <conditionalFormatting sqref="E654">
    <cfRule type="containsText" dxfId="2300" priority="1920" operator="containsText" text="부킹가능">
      <formula>NOT(ISERROR(SEARCH("부킹가능",E654)))</formula>
    </cfRule>
    <cfRule type="containsText" dxfId="2299" priority="1921" operator="containsText" text="부킹가능">
      <formula>NOT(ISERROR(SEARCH("부킹가능",E654)))</formula>
    </cfRule>
  </conditionalFormatting>
  <conditionalFormatting sqref="D654">
    <cfRule type="containsText" dxfId="2298" priority="1919" operator="containsText" text="Welcome">
      <formula>NOT(ISERROR(SEARCH("Welcome",D654)))</formula>
    </cfRule>
  </conditionalFormatting>
  <conditionalFormatting sqref="I654">
    <cfRule type="cellIs" dxfId="2297" priority="1918" operator="equal">
      <formula>"금"</formula>
    </cfRule>
  </conditionalFormatting>
  <conditionalFormatting sqref="I654">
    <cfRule type="cellIs" dxfId="2296" priority="1917" operator="equal">
      <formula>"금"</formula>
    </cfRule>
  </conditionalFormatting>
  <conditionalFormatting sqref="D655">
    <cfRule type="containsText" dxfId="2295" priority="1912" operator="containsText" text="Welcome">
      <formula>NOT(ISERROR(SEARCH("Welcome",D655)))</formula>
    </cfRule>
  </conditionalFormatting>
  <conditionalFormatting sqref="I655">
    <cfRule type="cellIs" dxfId="2294" priority="1899" operator="equal">
      <formula>"금"</formula>
    </cfRule>
    <cfRule type="containsText" dxfId="2293" priority="1900" operator="containsText" text="금, 토, 일">
      <formula>NOT(ISERROR(SEARCH("금, 토, 일",I655)))</formula>
    </cfRule>
    <cfRule type="cellIs" dxfId="2292" priority="1902" operator="equal">
      <formula>"부킹가능"</formula>
    </cfRule>
  </conditionalFormatting>
  <conditionalFormatting sqref="E655">
    <cfRule type="containsText" dxfId="2291" priority="1893" operator="containsText" text="부킹가능">
      <formula>NOT(ISERROR(SEARCH("부킹가능",E655)))</formula>
    </cfRule>
    <cfRule type="containsText" dxfId="2290" priority="1901" operator="containsText" text="부킹가능">
      <formula>NOT(ISERROR(SEARCH("부킹가능",E655)))</formula>
    </cfRule>
  </conditionalFormatting>
  <conditionalFormatting sqref="D655">
    <cfRule type="containsText" dxfId="2289" priority="1898" operator="containsText" text="Welcome">
      <formula>NOT(ISERROR(SEARCH("Welcome",D655)))</formula>
    </cfRule>
  </conditionalFormatting>
  <conditionalFormatting sqref="D655">
    <cfRule type="containsText" dxfId="2288" priority="1894" operator="containsText" text="Welcome">
      <formula>NOT(ISERROR(SEARCH("Welcome",D655)))</formula>
    </cfRule>
    <cfRule type="containsText" dxfId="2287" priority="1895" operator="containsText" text="Welcome">
      <formula>NOT(ISERROR(SEARCH("Welcome",D655)))</formula>
    </cfRule>
    <cfRule type="containsText" dxfId="2286" priority="1896" operator="containsText" text="Welcome">
      <formula>NOT(ISERROR(SEARCH("Welcome",D655)))</formula>
    </cfRule>
  </conditionalFormatting>
  <conditionalFormatting sqref="I655">
    <cfRule type="containsText" dxfId="2285" priority="1892" operator="containsText" text="금">
      <formula>NOT(ISERROR(SEARCH("금",I655)))</formula>
    </cfRule>
  </conditionalFormatting>
  <conditionalFormatting sqref="D655">
    <cfRule type="containsText" dxfId="2284" priority="1891" operator="containsText" text="Welcome">
      <formula>NOT(ISERROR(SEARCH("Welcome",D655)))</formula>
    </cfRule>
  </conditionalFormatting>
  <conditionalFormatting sqref="I655">
    <cfRule type="cellIs" dxfId="2283" priority="1888" operator="equal">
      <formula>"금"</formula>
    </cfRule>
  </conditionalFormatting>
  <conditionalFormatting sqref="D655">
    <cfRule type="containsText" dxfId="2282" priority="1886" operator="containsText" text="Welcome">
      <formula>NOT(ISERROR(SEARCH("Welcome",D655)))</formula>
    </cfRule>
  </conditionalFormatting>
  <conditionalFormatting sqref="I655">
    <cfRule type="cellIs" dxfId="2281" priority="1881" operator="equal">
      <formula>"금"</formula>
    </cfRule>
  </conditionalFormatting>
  <conditionalFormatting sqref="D655">
    <cfRule type="containsText" dxfId="2280" priority="1880" operator="containsText" text="Welcome">
      <formula>NOT(ISERROR(SEARCH("Welcome",D655)))</formula>
    </cfRule>
  </conditionalFormatting>
  <conditionalFormatting sqref="D655">
    <cfRule type="containsText" dxfId="2279" priority="1878" operator="containsText" text="Welcome">
      <formula>NOT(ISERROR(SEARCH("Welcome",D655)))</formula>
    </cfRule>
    <cfRule type="containsText" dxfId="2278" priority="1879" operator="containsText" text="Welcome">
      <formula>NOT(ISERROR(SEARCH("Welcome",D655)))</formula>
    </cfRule>
  </conditionalFormatting>
  <conditionalFormatting sqref="D655">
    <cfRule type="containsText" dxfId="2277" priority="1876" operator="containsText" text="Welcome">
      <formula>NOT(ISERROR(SEARCH("Welcome",D655)))</formula>
    </cfRule>
    <cfRule type="containsText" dxfId="2276" priority="1877" operator="containsText" text="Welcome">
      <formula>NOT(ISERROR(SEARCH("Welcome",D655)))</formula>
    </cfRule>
  </conditionalFormatting>
  <conditionalFormatting sqref="D655">
    <cfRule type="containsText" dxfId="2275" priority="1873" operator="containsText" text="Welcome">
      <formula>NOT(ISERROR(SEARCH("Welcome",D655)))</formula>
    </cfRule>
  </conditionalFormatting>
  <conditionalFormatting sqref="I655">
    <cfRule type="cellIs" dxfId="2274" priority="1872" operator="equal">
      <formula>"금"</formula>
    </cfRule>
  </conditionalFormatting>
  <conditionalFormatting sqref="D656">
    <cfRule type="containsText" dxfId="2273" priority="1867" operator="containsText" text="Welcome">
      <formula>NOT(ISERROR(SEARCH("Welcome",D656)))</formula>
    </cfRule>
  </conditionalFormatting>
  <conditionalFormatting sqref="I656">
    <cfRule type="cellIs" dxfId="2272" priority="1854" operator="equal">
      <formula>"금"</formula>
    </cfRule>
    <cfRule type="containsText" dxfId="2271" priority="1855" operator="containsText" text="금, 토, 일">
      <formula>NOT(ISERROR(SEARCH("금, 토, 일",I656)))</formula>
    </cfRule>
    <cfRule type="cellIs" dxfId="2270" priority="1857" operator="equal">
      <formula>"부킹가능"</formula>
    </cfRule>
  </conditionalFormatting>
  <conditionalFormatting sqref="E656">
    <cfRule type="containsText" dxfId="2269" priority="1848" operator="containsText" text="부킹가능">
      <formula>NOT(ISERROR(SEARCH("부킹가능",E656)))</formula>
    </cfRule>
    <cfRule type="containsText" dxfId="2268" priority="1856" operator="containsText" text="부킹가능">
      <formula>NOT(ISERROR(SEARCH("부킹가능",E656)))</formula>
    </cfRule>
  </conditionalFormatting>
  <conditionalFormatting sqref="D656">
    <cfRule type="containsText" dxfId="2267" priority="1853" operator="containsText" text="Welcome">
      <formula>NOT(ISERROR(SEARCH("Welcome",D656)))</formula>
    </cfRule>
  </conditionalFormatting>
  <conditionalFormatting sqref="D656">
    <cfRule type="containsText" dxfId="2266" priority="1849" operator="containsText" text="Welcome">
      <formula>NOT(ISERROR(SEARCH("Welcome",D656)))</formula>
    </cfRule>
    <cfRule type="containsText" dxfId="2265" priority="1850" operator="containsText" text="Welcome">
      <formula>NOT(ISERROR(SEARCH("Welcome",D656)))</formula>
    </cfRule>
    <cfRule type="containsText" dxfId="2264" priority="1851" operator="containsText" text="Welcome">
      <formula>NOT(ISERROR(SEARCH("Welcome",D656)))</formula>
    </cfRule>
  </conditionalFormatting>
  <conditionalFormatting sqref="I656">
    <cfRule type="containsText" dxfId="2263" priority="1847" operator="containsText" text="금">
      <formula>NOT(ISERROR(SEARCH("금",I656)))</formula>
    </cfRule>
  </conditionalFormatting>
  <conditionalFormatting sqref="D656">
    <cfRule type="containsText" dxfId="2262" priority="1846" operator="containsText" text="Welcome">
      <formula>NOT(ISERROR(SEARCH("Welcome",D656)))</formula>
    </cfRule>
  </conditionalFormatting>
  <conditionalFormatting sqref="I656">
    <cfRule type="cellIs" dxfId="2261" priority="1843" operator="equal">
      <formula>"금"</formula>
    </cfRule>
  </conditionalFormatting>
  <conditionalFormatting sqref="D656">
    <cfRule type="containsText" dxfId="2260" priority="1841" operator="containsText" text="Welcome">
      <formula>NOT(ISERROR(SEARCH("Welcome",D656)))</formula>
    </cfRule>
  </conditionalFormatting>
  <conditionalFormatting sqref="I656">
    <cfRule type="cellIs" dxfId="2259" priority="1836" operator="equal">
      <formula>"금"</formula>
    </cfRule>
  </conditionalFormatting>
  <conditionalFormatting sqref="D656">
    <cfRule type="containsText" dxfId="2258" priority="1835" operator="containsText" text="Welcome">
      <formula>NOT(ISERROR(SEARCH("Welcome",D656)))</formula>
    </cfRule>
  </conditionalFormatting>
  <conditionalFormatting sqref="D656">
    <cfRule type="containsText" dxfId="2257" priority="1833" operator="containsText" text="Welcome">
      <formula>NOT(ISERROR(SEARCH("Welcome",D656)))</formula>
    </cfRule>
    <cfRule type="containsText" dxfId="2256" priority="1834" operator="containsText" text="Welcome">
      <formula>NOT(ISERROR(SEARCH("Welcome",D656)))</formula>
    </cfRule>
  </conditionalFormatting>
  <conditionalFormatting sqref="D656">
    <cfRule type="containsText" dxfId="2255" priority="1831" operator="containsText" text="Welcome">
      <formula>NOT(ISERROR(SEARCH("Welcome",D656)))</formula>
    </cfRule>
    <cfRule type="containsText" dxfId="2254" priority="1832" operator="containsText" text="Welcome">
      <formula>NOT(ISERROR(SEARCH("Welcome",D656)))</formula>
    </cfRule>
  </conditionalFormatting>
  <conditionalFormatting sqref="D656">
    <cfRule type="containsText" dxfId="2253" priority="1828" operator="containsText" text="Welcome">
      <formula>NOT(ISERROR(SEARCH("Welcome",D656)))</formula>
    </cfRule>
  </conditionalFormatting>
  <conditionalFormatting sqref="I656">
    <cfRule type="cellIs" dxfId="2252" priority="1827" operator="equal">
      <formula>"금"</formula>
    </cfRule>
  </conditionalFormatting>
  <conditionalFormatting sqref="D657">
    <cfRule type="containsText" dxfId="2251" priority="1822" operator="containsText" text="Welcome">
      <formula>NOT(ISERROR(SEARCH("Welcome",D657)))</formula>
    </cfRule>
  </conditionalFormatting>
  <conditionalFormatting sqref="I657">
    <cfRule type="cellIs" dxfId="2250" priority="1809" operator="equal">
      <formula>"금"</formula>
    </cfRule>
    <cfRule type="containsText" dxfId="2249" priority="1810" operator="containsText" text="금, 토, 일">
      <formula>NOT(ISERROR(SEARCH("금, 토, 일",I657)))</formula>
    </cfRule>
    <cfRule type="cellIs" dxfId="2248" priority="1812" operator="equal">
      <formula>"부킹가능"</formula>
    </cfRule>
  </conditionalFormatting>
  <conditionalFormatting sqref="E657">
    <cfRule type="containsText" dxfId="2247" priority="1803" operator="containsText" text="부킹가능">
      <formula>NOT(ISERROR(SEARCH("부킹가능",E657)))</formula>
    </cfRule>
    <cfRule type="containsText" dxfId="2246" priority="1811" operator="containsText" text="부킹가능">
      <formula>NOT(ISERROR(SEARCH("부킹가능",E657)))</formula>
    </cfRule>
  </conditionalFormatting>
  <conditionalFormatting sqref="D657">
    <cfRule type="containsText" dxfId="2245" priority="1808" operator="containsText" text="Welcome">
      <formula>NOT(ISERROR(SEARCH("Welcome",D657)))</formula>
    </cfRule>
  </conditionalFormatting>
  <conditionalFormatting sqref="D657">
    <cfRule type="containsText" dxfId="2244" priority="1804" operator="containsText" text="Welcome">
      <formula>NOT(ISERROR(SEARCH("Welcome",D657)))</formula>
    </cfRule>
    <cfRule type="containsText" dxfId="2243" priority="1805" operator="containsText" text="Welcome">
      <formula>NOT(ISERROR(SEARCH("Welcome",D657)))</formula>
    </cfRule>
    <cfRule type="containsText" dxfId="2242" priority="1806" operator="containsText" text="Welcome">
      <formula>NOT(ISERROR(SEARCH("Welcome",D657)))</formula>
    </cfRule>
  </conditionalFormatting>
  <conditionalFormatting sqref="I657">
    <cfRule type="containsText" dxfId="2241" priority="1802" operator="containsText" text="금">
      <formula>NOT(ISERROR(SEARCH("금",I657)))</formula>
    </cfRule>
  </conditionalFormatting>
  <conditionalFormatting sqref="D657">
    <cfRule type="containsText" dxfId="2240" priority="1801" operator="containsText" text="Welcome">
      <formula>NOT(ISERROR(SEARCH("Welcome",D657)))</formula>
    </cfRule>
  </conditionalFormatting>
  <conditionalFormatting sqref="I657">
    <cfRule type="cellIs" dxfId="2239" priority="1798" operator="equal">
      <formula>"금"</formula>
    </cfRule>
  </conditionalFormatting>
  <conditionalFormatting sqref="D657">
    <cfRule type="containsText" dxfId="2238" priority="1796" operator="containsText" text="Welcome">
      <formula>NOT(ISERROR(SEARCH("Welcome",D657)))</formula>
    </cfRule>
  </conditionalFormatting>
  <conditionalFormatting sqref="I657">
    <cfRule type="cellIs" dxfId="2237" priority="1791" operator="equal">
      <formula>"금"</formula>
    </cfRule>
  </conditionalFormatting>
  <conditionalFormatting sqref="D657">
    <cfRule type="containsText" dxfId="2236" priority="1790" operator="containsText" text="Welcome">
      <formula>NOT(ISERROR(SEARCH("Welcome",D657)))</formula>
    </cfRule>
  </conditionalFormatting>
  <conditionalFormatting sqref="D657">
    <cfRule type="containsText" dxfId="2235" priority="1788" operator="containsText" text="Welcome">
      <formula>NOT(ISERROR(SEARCH("Welcome",D657)))</formula>
    </cfRule>
    <cfRule type="containsText" dxfId="2234" priority="1789" operator="containsText" text="Welcome">
      <formula>NOT(ISERROR(SEARCH("Welcome",D657)))</formula>
    </cfRule>
  </conditionalFormatting>
  <conditionalFormatting sqref="D657">
    <cfRule type="containsText" dxfId="2233" priority="1786" operator="containsText" text="Welcome">
      <formula>NOT(ISERROR(SEARCH("Welcome",D657)))</formula>
    </cfRule>
    <cfRule type="containsText" dxfId="2232" priority="1787" operator="containsText" text="Welcome">
      <formula>NOT(ISERROR(SEARCH("Welcome",D657)))</formula>
    </cfRule>
  </conditionalFormatting>
  <conditionalFormatting sqref="D657">
    <cfRule type="containsText" dxfId="2231" priority="1783" operator="containsText" text="Welcome">
      <formula>NOT(ISERROR(SEARCH("Welcome",D657)))</formula>
    </cfRule>
  </conditionalFormatting>
  <conditionalFormatting sqref="I657">
    <cfRule type="cellIs" dxfId="2230" priority="1782" operator="equal">
      <formula>"금"</formula>
    </cfRule>
  </conditionalFormatting>
  <conditionalFormatting sqref="D658">
    <cfRule type="containsText" dxfId="2229" priority="1777" operator="containsText" text="Welcome">
      <formula>NOT(ISERROR(SEARCH("Welcome",D658)))</formula>
    </cfRule>
  </conditionalFormatting>
  <conditionalFormatting sqref="E658">
    <cfRule type="containsText" dxfId="2228" priority="1758" operator="containsText" text="부킹가능">
      <formula>NOT(ISERROR(SEARCH("부킹가능",E658)))</formula>
    </cfRule>
    <cfRule type="containsText" dxfId="2227" priority="1766" operator="containsText" text="부킹가능">
      <formula>NOT(ISERROR(SEARCH("부킹가능",E658)))</formula>
    </cfRule>
  </conditionalFormatting>
  <conditionalFormatting sqref="D658">
    <cfRule type="containsText" dxfId="2226" priority="1763" operator="containsText" text="Welcome">
      <formula>NOT(ISERROR(SEARCH("Welcome",D658)))</formula>
    </cfRule>
  </conditionalFormatting>
  <conditionalFormatting sqref="D658">
    <cfRule type="containsText" dxfId="2225" priority="1759" operator="containsText" text="Welcome">
      <formula>NOT(ISERROR(SEARCH("Welcome",D658)))</formula>
    </cfRule>
    <cfRule type="containsText" dxfId="2224" priority="1760" operator="containsText" text="Welcome">
      <formula>NOT(ISERROR(SEARCH("Welcome",D658)))</formula>
    </cfRule>
    <cfRule type="containsText" dxfId="2223" priority="1761" operator="containsText" text="Welcome">
      <formula>NOT(ISERROR(SEARCH("Welcome",D658)))</formula>
    </cfRule>
  </conditionalFormatting>
  <conditionalFormatting sqref="D658">
    <cfRule type="containsText" dxfId="2222" priority="1756" operator="containsText" text="Welcome">
      <formula>NOT(ISERROR(SEARCH("Welcome",D658)))</formula>
    </cfRule>
  </conditionalFormatting>
  <conditionalFormatting sqref="D658">
    <cfRule type="containsText" dxfId="2221" priority="1751" operator="containsText" text="Welcome">
      <formula>NOT(ISERROR(SEARCH("Welcome",D658)))</formula>
    </cfRule>
  </conditionalFormatting>
  <conditionalFormatting sqref="D658">
    <cfRule type="containsText" dxfId="2220" priority="1745" operator="containsText" text="Welcome">
      <formula>NOT(ISERROR(SEARCH("Welcome",D658)))</formula>
    </cfRule>
  </conditionalFormatting>
  <conditionalFormatting sqref="D658">
    <cfRule type="containsText" dxfId="2219" priority="1743" operator="containsText" text="Welcome">
      <formula>NOT(ISERROR(SEARCH("Welcome",D658)))</formula>
    </cfRule>
    <cfRule type="containsText" dxfId="2218" priority="1744" operator="containsText" text="Welcome">
      <formula>NOT(ISERROR(SEARCH("Welcome",D658)))</formula>
    </cfRule>
  </conditionalFormatting>
  <conditionalFormatting sqref="D658">
    <cfRule type="containsText" dxfId="2217" priority="1741" operator="containsText" text="Welcome">
      <formula>NOT(ISERROR(SEARCH("Welcome",D658)))</formula>
    </cfRule>
    <cfRule type="containsText" dxfId="2216" priority="1742" operator="containsText" text="Welcome">
      <formula>NOT(ISERROR(SEARCH("Welcome",D658)))</formula>
    </cfRule>
  </conditionalFormatting>
  <conditionalFormatting sqref="D658">
    <cfRule type="containsText" dxfId="2215" priority="1738" operator="containsText" text="Welcome">
      <formula>NOT(ISERROR(SEARCH("Welcome",D658)))</formula>
    </cfRule>
  </conditionalFormatting>
  <conditionalFormatting sqref="I658">
    <cfRule type="cellIs" dxfId="2214" priority="1734" operator="equal">
      <formula>"금"</formula>
    </cfRule>
    <cfRule type="containsText" dxfId="2213" priority="1735" operator="containsText" text="금, 토, 일">
      <formula>NOT(ISERROR(SEARCH("금, 토, 일",I658)))</formula>
    </cfRule>
    <cfRule type="cellIs" dxfId="2212" priority="1736" operator="equal">
      <formula>"부킹가능"</formula>
    </cfRule>
  </conditionalFormatting>
  <conditionalFormatting sqref="I658">
    <cfRule type="containsText" dxfId="2211" priority="1733" operator="containsText" text="금">
      <formula>NOT(ISERROR(SEARCH("금",I658)))</formula>
    </cfRule>
  </conditionalFormatting>
  <conditionalFormatting sqref="I658">
    <cfRule type="cellIs" dxfId="2210" priority="1732" operator="equal">
      <formula>"금"</formula>
    </cfRule>
  </conditionalFormatting>
  <conditionalFormatting sqref="I658">
    <cfRule type="cellIs" dxfId="2209" priority="1731" operator="equal">
      <formula>"금"</formula>
    </cfRule>
  </conditionalFormatting>
  <conditionalFormatting sqref="I658">
    <cfRule type="cellIs" dxfId="2208" priority="1730" operator="equal">
      <formula>"금"</formula>
    </cfRule>
  </conditionalFormatting>
  <conditionalFormatting sqref="D659">
    <cfRule type="containsText" dxfId="2207" priority="1725" operator="containsText" text="Welcome">
      <formula>NOT(ISERROR(SEARCH("Welcome",D659)))</formula>
    </cfRule>
  </conditionalFormatting>
  <conditionalFormatting sqref="E659">
    <cfRule type="containsText" dxfId="2206" priority="1709" operator="containsText" text="부킹가능">
      <formula>NOT(ISERROR(SEARCH("부킹가능",E659)))</formula>
    </cfRule>
    <cfRule type="containsText" dxfId="2205" priority="1715" operator="containsText" text="부킹가능">
      <formula>NOT(ISERROR(SEARCH("부킹가능",E659)))</formula>
    </cfRule>
  </conditionalFormatting>
  <conditionalFormatting sqref="D659">
    <cfRule type="containsText" dxfId="2204" priority="1714" operator="containsText" text="Welcome">
      <formula>NOT(ISERROR(SEARCH("Welcome",D659)))</formula>
    </cfRule>
  </conditionalFormatting>
  <conditionalFormatting sqref="D659">
    <cfRule type="containsText" dxfId="2203" priority="1710" operator="containsText" text="Welcome">
      <formula>NOT(ISERROR(SEARCH("Welcome",D659)))</formula>
    </cfRule>
    <cfRule type="containsText" dxfId="2202" priority="1711" operator="containsText" text="Welcome">
      <formula>NOT(ISERROR(SEARCH("Welcome",D659)))</formula>
    </cfRule>
    <cfRule type="containsText" dxfId="2201" priority="1712" operator="containsText" text="Welcome">
      <formula>NOT(ISERROR(SEARCH("Welcome",D659)))</formula>
    </cfRule>
  </conditionalFormatting>
  <conditionalFormatting sqref="D659">
    <cfRule type="containsText" dxfId="2200" priority="1708" operator="containsText" text="Welcome">
      <formula>NOT(ISERROR(SEARCH("Welcome",D659)))</formula>
    </cfRule>
  </conditionalFormatting>
  <conditionalFormatting sqref="D659">
    <cfRule type="containsText" dxfId="2199" priority="1704" operator="containsText" text="Welcome">
      <formula>NOT(ISERROR(SEARCH("Welcome",D659)))</formula>
    </cfRule>
  </conditionalFormatting>
  <conditionalFormatting sqref="D659">
    <cfRule type="containsText" dxfId="2198" priority="1699" operator="containsText" text="Welcome">
      <formula>NOT(ISERROR(SEARCH("Welcome",D659)))</formula>
    </cfRule>
  </conditionalFormatting>
  <conditionalFormatting sqref="D659">
    <cfRule type="containsText" dxfId="2197" priority="1697" operator="containsText" text="Welcome">
      <formula>NOT(ISERROR(SEARCH("Welcome",D659)))</formula>
    </cfRule>
    <cfRule type="containsText" dxfId="2196" priority="1698" operator="containsText" text="Welcome">
      <formula>NOT(ISERROR(SEARCH("Welcome",D659)))</formula>
    </cfRule>
  </conditionalFormatting>
  <conditionalFormatting sqref="D659">
    <cfRule type="containsText" dxfId="2195" priority="1695" operator="containsText" text="Welcome">
      <formula>NOT(ISERROR(SEARCH("Welcome",D659)))</formula>
    </cfRule>
    <cfRule type="containsText" dxfId="2194" priority="1696" operator="containsText" text="Welcome">
      <formula>NOT(ISERROR(SEARCH("Welcome",D659)))</formula>
    </cfRule>
  </conditionalFormatting>
  <conditionalFormatting sqref="D659">
    <cfRule type="containsText" dxfId="2193" priority="1692" operator="containsText" text="Welcome">
      <formula>NOT(ISERROR(SEARCH("Welcome",D659)))</formula>
    </cfRule>
  </conditionalFormatting>
  <conditionalFormatting sqref="I659">
    <cfRule type="cellIs" dxfId="2192" priority="1689" operator="equal">
      <formula>"금"</formula>
    </cfRule>
    <cfRule type="containsText" dxfId="2191" priority="1690" operator="containsText" text="금, 토, 일">
      <formula>NOT(ISERROR(SEARCH("금, 토, 일",I659)))</formula>
    </cfRule>
    <cfRule type="cellIs" dxfId="2190" priority="1691" operator="equal">
      <formula>"부킹가능"</formula>
    </cfRule>
  </conditionalFormatting>
  <conditionalFormatting sqref="I659">
    <cfRule type="containsText" dxfId="2189" priority="1688" operator="containsText" text="금">
      <formula>NOT(ISERROR(SEARCH("금",I659)))</formula>
    </cfRule>
  </conditionalFormatting>
  <conditionalFormatting sqref="I659">
    <cfRule type="cellIs" dxfId="2188" priority="1687" operator="equal">
      <formula>"금"</formula>
    </cfRule>
  </conditionalFormatting>
  <conditionalFormatting sqref="I659">
    <cfRule type="cellIs" dxfId="2187" priority="1686" operator="equal">
      <formula>"금"</formula>
    </cfRule>
  </conditionalFormatting>
  <conditionalFormatting sqref="I659">
    <cfRule type="cellIs" dxfId="2186" priority="1685" operator="equal">
      <formula>"금"</formula>
    </cfRule>
  </conditionalFormatting>
  <conditionalFormatting sqref="D660">
    <cfRule type="containsText" dxfId="2185" priority="1683" operator="containsText" text="Welcome">
      <formula>NOT(ISERROR(SEARCH("Welcome",D660)))</formula>
    </cfRule>
  </conditionalFormatting>
  <conditionalFormatting sqref="E660">
    <cfRule type="containsText" dxfId="2184" priority="1674" operator="containsText" text="부킹가능">
      <formula>NOT(ISERROR(SEARCH("부킹가능",E660)))</formula>
    </cfRule>
    <cfRule type="containsText" dxfId="2183" priority="1675" operator="containsText" text="부킹가능">
      <formula>NOT(ISERROR(SEARCH("부킹가능",E660)))</formula>
    </cfRule>
  </conditionalFormatting>
  <conditionalFormatting sqref="D660">
    <cfRule type="containsText" dxfId="2182" priority="1673" operator="containsText" text="Welcome">
      <formula>NOT(ISERROR(SEARCH("Welcome",D660)))</formula>
    </cfRule>
  </conditionalFormatting>
  <conditionalFormatting sqref="I660">
    <cfRule type="cellIs" dxfId="2181" priority="1672" operator="equal">
      <formula>"금"</formula>
    </cfRule>
  </conditionalFormatting>
  <conditionalFormatting sqref="I660">
    <cfRule type="cellIs" dxfId="2180" priority="1671" operator="equal">
      <formula>"금"</formula>
    </cfRule>
  </conditionalFormatting>
  <conditionalFormatting sqref="D661">
    <cfRule type="containsText" dxfId="2179" priority="1666" operator="containsText" text="Welcome">
      <formula>NOT(ISERROR(SEARCH("Welcome",D661)))</formula>
    </cfRule>
  </conditionalFormatting>
  <conditionalFormatting sqref="E661">
    <cfRule type="containsText" dxfId="2178" priority="1650" operator="containsText" text="부킹가능">
      <formula>NOT(ISERROR(SEARCH("부킹가능",E661)))</formula>
    </cfRule>
    <cfRule type="containsText" dxfId="2177" priority="1656" operator="containsText" text="부킹가능">
      <formula>NOT(ISERROR(SEARCH("부킹가능",E661)))</formula>
    </cfRule>
  </conditionalFormatting>
  <conditionalFormatting sqref="D661">
    <cfRule type="containsText" dxfId="2176" priority="1655" operator="containsText" text="Welcome">
      <formula>NOT(ISERROR(SEARCH("Welcome",D661)))</formula>
    </cfRule>
  </conditionalFormatting>
  <conditionalFormatting sqref="D661">
    <cfRule type="containsText" dxfId="2175" priority="1651" operator="containsText" text="Welcome">
      <formula>NOT(ISERROR(SEARCH("Welcome",D661)))</formula>
    </cfRule>
    <cfRule type="containsText" dxfId="2174" priority="1652" operator="containsText" text="Welcome">
      <formula>NOT(ISERROR(SEARCH("Welcome",D661)))</formula>
    </cfRule>
    <cfRule type="containsText" dxfId="2173" priority="1653" operator="containsText" text="Welcome">
      <formula>NOT(ISERROR(SEARCH("Welcome",D661)))</formula>
    </cfRule>
  </conditionalFormatting>
  <conditionalFormatting sqref="D661">
    <cfRule type="containsText" dxfId="2172" priority="1649" operator="containsText" text="Welcome">
      <formula>NOT(ISERROR(SEARCH("Welcome",D661)))</formula>
    </cfRule>
  </conditionalFormatting>
  <conditionalFormatting sqref="D661">
    <cfRule type="containsText" dxfId="2171" priority="1645" operator="containsText" text="Welcome">
      <formula>NOT(ISERROR(SEARCH("Welcome",D661)))</formula>
    </cfRule>
  </conditionalFormatting>
  <conditionalFormatting sqref="D661">
    <cfRule type="containsText" dxfId="2170" priority="1640" operator="containsText" text="Welcome">
      <formula>NOT(ISERROR(SEARCH("Welcome",D661)))</formula>
    </cfRule>
  </conditionalFormatting>
  <conditionalFormatting sqref="D661">
    <cfRule type="containsText" dxfId="2169" priority="1638" operator="containsText" text="Welcome">
      <formula>NOT(ISERROR(SEARCH("Welcome",D661)))</formula>
    </cfRule>
    <cfRule type="containsText" dxfId="2168" priority="1639" operator="containsText" text="Welcome">
      <formula>NOT(ISERROR(SEARCH("Welcome",D661)))</formula>
    </cfRule>
  </conditionalFormatting>
  <conditionalFormatting sqref="D661">
    <cfRule type="containsText" dxfId="2167" priority="1636" operator="containsText" text="Welcome">
      <formula>NOT(ISERROR(SEARCH("Welcome",D661)))</formula>
    </cfRule>
    <cfRule type="containsText" dxfId="2166" priority="1637" operator="containsText" text="Welcome">
      <formula>NOT(ISERROR(SEARCH("Welcome",D661)))</formula>
    </cfRule>
  </conditionalFormatting>
  <conditionalFormatting sqref="D661">
    <cfRule type="containsText" dxfId="2165" priority="1633" operator="containsText" text="Welcome">
      <formula>NOT(ISERROR(SEARCH("Welcome",D661)))</formula>
    </cfRule>
  </conditionalFormatting>
  <conditionalFormatting sqref="I661">
    <cfRule type="cellIs" dxfId="2164" priority="1630" operator="equal">
      <formula>"금"</formula>
    </cfRule>
    <cfRule type="containsText" dxfId="2163" priority="1631" operator="containsText" text="금, 토, 일">
      <formula>NOT(ISERROR(SEARCH("금, 토, 일",I661)))</formula>
    </cfRule>
    <cfRule type="cellIs" dxfId="2162" priority="1632" operator="equal">
      <formula>"부킹가능"</formula>
    </cfRule>
  </conditionalFormatting>
  <conditionalFormatting sqref="I661">
    <cfRule type="containsText" dxfId="2161" priority="1629" operator="containsText" text="금">
      <formula>NOT(ISERROR(SEARCH("금",I661)))</formula>
    </cfRule>
  </conditionalFormatting>
  <conditionalFormatting sqref="I661">
    <cfRule type="cellIs" dxfId="2160" priority="1628" operator="equal">
      <formula>"금"</formula>
    </cfRule>
  </conditionalFormatting>
  <conditionalFormatting sqref="I661">
    <cfRule type="cellIs" dxfId="2159" priority="1627" operator="equal">
      <formula>"금"</formula>
    </cfRule>
  </conditionalFormatting>
  <conditionalFormatting sqref="I661">
    <cfRule type="cellIs" dxfId="2158" priority="1626" operator="equal">
      <formula>"금"</formula>
    </cfRule>
  </conditionalFormatting>
  <conditionalFormatting sqref="D662">
    <cfRule type="containsText" dxfId="2157" priority="1624" operator="containsText" text="Welcome">
      <formula>NOT(ISERROR(SEARCH("Welcome",D662)))</formula>
    </cfRule>
  </conditionalFormatting>
  <conditionalFormatting sqref="E662">
    <cfRule type="containsText" dxfId="2156" priority="1620" operator="containsText" text="부킹가능">
      <formula>NOT(ISERROR(SEARCH("부킹가능",E662)))</formula>
    </cfRule>
    <cfRule type="containsText" dxfId="2155" priority="1621" operator="containsText" text="부킹가능">
      <formula>NOT(ISERROR(SEARCH("부킹가능",E662)))</formula>
    </cfRule>
  </conditionalFormatting>
  <conditionalFormatting sqref="I662">
    <cfRule type="cellIs" dxfId="2154" priority="1618" operator="equal">
      <formula>"금"</formula>
    </cfRule>
  </conditionalFormatting>
  <conditionalFormatting sqref="D662">
    <cfRule type="containsText" dxfId="2153" priority="1616" operator="containsText" text="Welcome">
      <formula>NOT(ISERROR(SEARCH("Welcome",D662)))</formula>
    </cfRule>
  </conditionalFormatting>
  <conditionalFormatting sqref="I662">
    <cfRule type="cellIs" dxfId="2152" priority="1611" operator="equal">
      <formula>"금"</formula>
    </cfRule>
  </conditionalFormatting>
  <conditionalFormatting sqref="D662">
    <cfRule type="containsText" dxfId="2151" priority="1610" operator="containsText" text="Welcome">
      <formula>NOT(ISERROR(SEARCH("Welcome",D662)))</formula>
    </cfRule>
  </conditionalFormatting>
  <conditionalFormatting sqref="D662">
    <cfRule type="containsText" dxfId="2150" priority="1608" operator="containsText" text="Welcome">
      <formula>NOT(ISERROR(SEARCH("Welcome",D662)))</formula>
    </cfRule>
    <cfRule type="containsText" dxfId="2149" priority="1609" operator="containsText" text="Welcome">
      <formula>NOT(ISERROR(SEARCH("Welcome",D662)))</formula>
    </cfRule>
  </conditionalFormatting>
  <conditionalFormatting sqref="D662">
    <cfRule type="containsText" dxfId="2148" priority="1606" operator="containsText" text="Welcome">
      <formula>NOT(ISERROR(SEARCH("Welcome",D662)))</formula>
    </cfRule>
    <cfRule type="containsText" dxfId="2147" priority="1607" operator="containsText" text="Welcome">
      <formula>NOT(ISERROR(SEARCH("Welcome",D662)))</formula>
    </cfRule>
  </conditionalFormatting>
  <conditionalFormatting sqref="D662">
    <cfRule type="containsText" dxfId="2146" priority="1603" operator="containsText" text="Welcome">
      <formula>NOT(ISERROR(SEARCH("Welcome",D662)))</formula>
    </cfRule>
  </conditionalFormatting>
  <conditionalFormatting sqref="I662">
    <cfRule type="cellIs" dxfId="2145" priority="1602" operator="equal">
      <formula>"금"</formula>
    </cfRule>
  </conditionalFormatting>
  <conditionalFormatting sqref="D663">
    <cfRule type="containsText" dxfId="2144" priority="1600" operator="containsText" text="Welcome">
      <formula>NOT(ISERROR(SEARCH("Welcome",D663)))</formula>
    </cfRule>
  </conditionalFormatting>
  <conditionalFormatting sqref="E663">
    <cfRule type="containsText" dxfId="2143" priority="1596" operator="containsText" text="부킹가능">
      <formula>NOT(ISERROR(SEARCH("부킹가능",E663)))</formula>
    </cfRule>
    <cfRule type="containsText" dxfId="2142" priority="1597" operator="containsText" text="부킹가능">
      <formula>NOT(ISERROR(SEARCH("부킹가능",E663)))</formula>
    </cfRule>
  </conditionalFormatting>
  <conditionalFormatting sqref="I663">
    <cfRule type="cellIs" dxfId="2141" priority="1594" operator="equal">
      <formula>"금"</formula>
    </cfRule>
  </conditionalFormatting>
  <conditionalFormatting sqref="D663">
    <cfRule type="containsText" dxfId="2140" priority="1592" operator="containsText" text="Welcome">
      <formula>NOT(ISERROR(SEARCH("Welcome",D663)))</formula>
    </cfRule>
  </conditionalFormatting>
  <conditionalFormatting sqref="I663">
    <cfRule type="cellIs" dxfId="2139" priority="1587" operator="equal">
      <formula>"금"</formula>
    </cfRule>
  </conditionalFormatting>
  <conditionalFormatting sqref="D663">
    <cfRule type="containsText" dxfId="2138" priority="1586" operator="containsText" text="Welcome">
      <formula>NOT(ISERROR(SEARCH("Welcome",D663)))</formula>
    </cfRule>
  </conditionalFormatting>
  <conditionalFormatting sqref="D663">
    <cfRule type="containsText" dxfId="2137" priority="1584" operator="containsText" text="Welcome">
      <formula>NOT(ISERROR(SEARCH("Welcome",D663)))</formula>
    </cfRule>
    <cfRule type="containsText" dxfId="2136" priority="1585" operator="containsText" text="Welcome">
      <formula>NOT(ISERROR(SEARCH("Welcome",D663)))</formula>
    </cfRule>
  </conditionalFormatting>
  <conditionalFormatting sqref="D663">
    <cfRule type="containsText" dxfId="2135" priority="1582" operator="containsText" text="Welcome">
      <formula>NOT(ISERROR(SEARCH("Welcome",D663)))</formula>
    </cfRule>
    <cfRule type="containsText" dxfId="2134" priority="1583" operator="containsText" text="Welcome">
      <formula>NOT(ISERROR(SEARCH("Welcome",D663)))</formula>
    </cfRule>
  </conditionalFormatting>
  <conditionalFormatting sqref="D663">
    <cfRule type="containsText" dxfId="2133" priority="1579" operator="containsText" text="Welcome">
      <formula>NOT(ISERROR(SEARCH("Welcome",D663)))</formula>
    </cfRule>
  </conditionalFormatting>
  <conditionalFormatting sqref="I663">
    <cfRule type="cellIs" dxfId="2132" priority="1578" operator="equal">
      <formula>"금"</formula>
    </cfRule>
  </conditionalFormatting>
  <conditionalFormatting sqref="D664">
    <cfRule type="containsText" dxfId="2131" priority="1576" operator="containsText" text="Welcome">
      <formula>NOT(ISERROR(SEARCH("Welcome",D664)))</formula>
    </cfRule>
  </conditionalFormatting>
  <conditionalFormatting sqref="E664">
    <cfRule type="containsText" dxfId="2130" priority="1572" operator="containsText" text="부킹가능">
      <formula>NOT(ISERROR(SEARCH("부킹가능",E664)))</formula>
    </cfRule>
    <cfRule type="containsText" dxfId="2129" priority="1573" operator="containsText" text="부킹가능">
      <formula>NOT(ISERROR(SEARCH("부킹가능",E664)))</formula>
    </cfRule>
  </conditionalFormatting>
  <conditionalFormatting sqref="I664">
    <cfRule type="cellIs" dxfId="2128" priority="1570" operator="equal">
      <formula>"금"</formula>
    </cfRule>
  </conditionalFormatting>
  <conditionalFormatting sqref="D664">
    <cfRule type="containsText" dxfId="2127" priority="1568" operator="containsText" text="Welcome">
      <formula>NOT(ISERROR(SEARCH("Welcome",D664)))</formula>
    </cfRule>
  </conditionalFormatting>
  <conditionalFormatting sqref="I664">
    <cfRule type="cellIs" dxfId="2126" priority="1563" operator="equal">
      <formula>"금"</formula>
    </cfRule>
  </conditionalFormatting>
  <conditionalFormatting sqref="D664">
    <cfRule type="containsText" dxfId="2125" priority="1562" operator="containsText" text="Welcome">
      <formula>NOT(ISERROR(SEARCH("Welcome",D664)))</formula>
    </cfRule>
  </conditionalFormatting>
  <conditionalFormatting sqref="D664">
    <cfRule type="containsText" dxfId="2124" priority="1560" operator="containsText" text="Welcome">
      <formula>NOT(ISERROR(SEARCH("Welcome",D664)))</formula>
    </cfRule>
    <cfRule type="containsText" dxfId="2123" priority="1561" operator="containsText" text="Welcome">
      <formula>NOT(ISERROR(SEARCH("Welcome",D664)))</formula>
    </cfRule>
  </conditionalFormatting>
  <conditionalFormatting sqref="D664">
    <cfRule type="containsText" dxfId="2122" priority="1558" operator="containsText" text="Welcome">
      <formula>NOT(ISERROR(SEARCH("Welcome",D664)))</formula>
    </cfRule>
    <cfRule type="containsText" dxfId="2121" priority="1559" operator="containsText" text="Welcome">
      <formula>NOT(ISERROR(SEARCH("Welcome",D664)))</formula>
    </cfRule>
  </conditionalFormatting>
  <conditionalFormatting sqref="D664">
    <cfRule type="containsText" dxfId="2120" priority="1555" operator="containsText" text="Welcome">
      <formula>NOT(ISERROR(SEARCH("Welcome",D664)))</formula>
    </cfRule>
  </conditionalFormatting>
  <conditionalFormatting sqref="I664">
    <cfRule type="cellIs" dxfId="2119" priority="1554" operator="equal">
      <formula>"금"</formula>
    </cfRule>
  </conditionalFormatting>
  <conditionalFormatting sqref="E665">
    <cfRule type="containsText" dxfId="2118" priority="1549" operator="containsText" text="부킹가능">
      <formula>NOT(ISERROR(SEARCH("부킹가능",E665)))</formula>
    </cfRule>
    <cfRule type="containsText" dxfId="2117" priority="1551" operator="containsText" text="부킹가능">
      <formula>NOT(ISERROR(SEARCH("부킹가능",E665)))</formula>
    </cfRule>
  </conditionalFormatting>
  <conditionalFormatting sqref="D665">
    <cfRule type="containsText" dxfId="2116" priority="1548" operator="containsText" text="Welcome">
      <formula>NOT(ISERROR(SEARCH("Welcome",D665)))</formula>
    </cfRule>
  </conditionalFormatting>
  <conditionalFormatting sqref="I665">
    <cfRule type="cellIs" dxfId="2115" priority="1547" operator="equal">
      <formula>"금"</formula>
    </cfRule>
  </conditionalFormatting>
  <conditionalFormatting sqref="I665">
    <cfRule type="cellIs" dxfId="2114" priority="1545" operator="equal">
      <formula>"금"</formula>
    </cfRule>
  </conditionalFormatting>
  <conditionalFormatting sqref="D665">
    <cfRule type="containsText" dxfId="2113" priority="1544" operator="containsText" text="Welcome">
      <formula>NOT(ISERROR(SEARCH("Welcome",D665)))</formula>
    </cfRule>
  </conditionalFormatting>
  <conditionalFormatting sqref="D665">
    <cfRule type="containsText" dxfId="2112" priority="1542" operator="containsText" text="Welcome">
      <formula>NOT(ISERROR(SEARCH("Welcome",D665)))</formula>
    </cfRule>
    <cfRule type="containsText" dxfId="2111" priority="1543" operator="containsText" text="Welcome">
      <formula>NOT(ISERROR(SEARCH("Welcome",D665)))</formula>
    </cfRule>
  </conditionalFormatting>
  <conditionalFormatting sqref="D665">
    <cfRule type="containsText" dxfId="2110" priority="1540" operator="containsText" text="Welcome">
      <formula>NOT(ISERROR(SEARCH("Welcome",D665)))</formula>
    </cfRule>
    <cfRule type="containsText" dxfId="2109" priority="1541" operator="containsText" text="Welcome">
      <formula>NOT(ISERROR(SEARCH("Welcome",D665)))</formula>
    </cfRule>
  </conditionalFormatting>
  <conditionalFormatting sqref="D665">
    <cfRule type="containsText" dxfId="2108" priority="1537" operator="containsText" text="Welcome">
      <formula>NOT(ISERROR(SEARCH("Welcome",D665)))</formula>
    </cfRule>
  </conditionalFormatting>
  <conditionalFormatting sqref="I665">
    <cfRule type="cellIs" dxfId="2107" priority="1536" operator="equal">
      <formula>"금"</formula>
    </cfRule>
  </conditionalFormatting>
  <conditionalFormatting sqref="D666">
    <cfRule type="containsText" dxfId="2106" priority="1534" operator="containsText" text="Welcome">
      <formula>NOT(ISERROR(SEARCH("Welcome",D666)))</formula>
    </cfRule>
  </conditionalFormatting>
  <conditionalFormatting sqref="E666">
    <cfRule type="containsText" dxfId="2105" priority="1530" operator="containsText" text="부킹가능">
      <formula>NOT(ISERROR(SEARCH("부킹가능",E666)))</formula>
    </cfRule>
    <cfRule type="containsText" dxfId="2104" priority="1531" operator="containsText" text="부킹가능">
      <formula>NOT(ISERROR(SEARCH("부킹가능",E666)))</formula>
    </cfRule>
  </conditionalFormatting>
  <conditionalFormatting sqref="I666">
    <cfRule type="cellIs" dxfId="2103" priority="1528" operator="equal">
      <formula>"금"</formula>
    </cfRule>
  </conditionalFormatting>
  <conditionalFormatting sqref="D666">
    <cfRule type="containsText" dxfId="2102" priority="1526" operator="containsText" text="Welcome">
      <formula>NOT(ISERROR(SEARCH("Welcome",D666)))</formula>
    </cfRule>
  </conditionalFormatting>
  <conditionalFormatting sqref="I666">
    <cfRule type="cellIs" dxfId="2101" priority="1521" operator="equal">
      <formula>"금"</formula>
    </cfRule>
  </conditionalFormatting>
  <conditionalFormatting sqref="D666">
    <cfRule type="containsText" dxfId="2100" priority="1520" operator="containsText" text="Welcome">
      <formula>NOT(ISERROR(SEARCH("Welcome",D666)))</formula>
    </cfRule>
  </conditionalFormatting>
  <conditionalFormatting sqref="D666">
    <cfRule type="containsText" dxfId="2099" priority="1518" operator="containsText" text="Welcome">
      <formula>NOT(ISERROR(SEARCH("Welcome",D666)))</formula>
    </cfRule>
    <cfRule type="containsText" dxfId="2098" priority="1519" operator="containsText" text="Welcome">
      <formula>NOT(ISERROR(SEARCH("Welcome",D666)))</formula>
    </cfRule>
  </conditionalFormatting>
  <conditionalFormatting sqref="D666">
    <cfRule type="containsText" dxfId="2097" priority="1516" operator="containsText" text="Welcome">
      <formula>NOT(ISERROR(SEARCH("Welcome",D666)))</formula>
    </cfRule>
    <cfRule type="containsText" dxfId="2096" priority="1517" operator="containsText" text="Welcome">
      <formula>NOT(ISERROR(SEARCH("Welcome",D666)))</formula>
    </cfRule>
  </conditionalFormatting>
  <conditionalFormatting sqref="D666">
    <cfRule type="containsText" dxfId="2095" priority="1513" operator="containsText" text="Welcome">
      <formula>NOT(ISERROR(SEARCH("Welcome",D666)))</formula>
    </cfRule>
  </conditionalFormatting>
  <conditionalFormatting sqref="I666">
    <cfRule type="cellIs" dxfId="2094" priority="1512" operator="equal">
      <formula>"금"</formula>
    </cfRule>
  </conditionalFormatting>
  <conditionalFormatting sqref="D667">
    <cfRule type="containsText" dxfId="2093" priority="1510" operator="containsText" text="Welcome">
      <formula>NOT(ISERROR(SEARCH("Welcome",D667)))</formula>
    </cfRule>
  </conditionalFormatting>
  <conditionalFormatting sqref="E667">
    <cfRule type="containsText" dxfId="2092" priority="1506" operator="containsText" text="부킹가능">
      <formula>NOT(ISERROR(SEARCH("부킹가능",E667)))</formula>
    </cfRule>
    <cfRule type="containsText" dxfId="2091" priority="1507" operator="containsText" text="부킹가능">
      <formula>NOT(ISERROR(SEARCH("부킹가능",E667)))</formula>
    </cfRule>
  </conditionalFormatting>
  <conditionalFormatting sqref="I667">
    <cfRule type="cellIs" dxfId="2090" priority="1504" operator="equal">
      <formula>"금"</formula>
    </cfRule>
  </conditionalFormatting>
  <conditionalFormatting sqref="D667">
    <cfRule type="containsText" dxfId="2089" priority="1502" operator="containsText" text="Welcome">
      <formula>NOT(ISERROR(SEARCH("Welcome",D667)))</formula>
    </cfRule>
  </conditionalFormatting>
  <conditionalFormatting sqref="I667">
    <cfRule type="cellIs" dxfId="2088" priority="1497" operator="equal">
      <formula>"금"</formula>
    </cfRule>
  </conditionalFormatting>
  <conditionalFormatting sqref="D667">
    <cfRule type="containsText" dxfId="2087" priority="1496" operator="containsText" text="Welcome">
      <formula>NOT(ISERROR(SEARCH("Welcome",D667)))</formula>
    </cfRule>
  </conditionalFormatting>
  <conditionalFormatting sqref="D667">
    <cfRule type="containsText" dxfId="2086" priority="1494" operator="containsText" text="Welcome">
      <formula>NOT(ISERROR(SEARCH("Welcome",D667)))</formula>
    </cfRule>
    <cfRule type="containsText" dxfId="2085" priority="1495" operator="containsText" text="Welcome">
      <formula>NOT(ISERROR(SEARCH("Welcome",D667)))</formula>
    </cfRule>
  </conditionalFormatting>
  <conditionalFormatting sqref="D667">
    <cfRule type="containsText" dxfId="2084" priority="1492" operator="containsText" text="Welcome">
      <formula>NOT(ISERROR(SEARCH("Welcome",D667)))</formula>
    </cfRule>
    <cfRule type="containsText" dxfId="2083" priority="1493" operator="containsText" text="Welcome">
      <formula>NOT(ISERROR(SEARCH("Welcome",D667)))</formula>
    </cfRule>
  </conditionalFormatting>
  <conditionalFormatting sqref="D667">
    <cfRule type="containsText" dxfId="2082" priority="1489" operator="containsText" text="Welcome">
      <formula>NOT(ISERROR(SEARCH("Welcome",D667)))</formula>
    </cfRule>
  </conditionalFormatting>
  <conditionalFormatting sqref="I667">
    <cfRule type="cellIs" dxfId="2081" priority="1488" operator="equal">
      <formula>"금"</formula>
    </cfRule>
  </conditionalFormatting>
  <conditionalFormatting sqref="D668">
    <cfRule type="containsText" dxfId="2080" priority="1486" operator="containsText" text="Welcome">
      <formula>NOT(ISERROR(SEARCH("Welcome",D668)))</formula>
    </cfRule>
  </conditionalFormatting>
  <conditionalFormatting sqref="E668">
    <cfRule type="containsText" dxfId="2079" priority="1482" operator="containsText" text="부킹가능">
      <formula>NOT(ISERROR(SEARCH("부킹가능",E668)))</formula>
    </cfRule>
    <cfRule type="containsText" dxfId="2078" priority="1483" operator="containsText" text="부킹가능">
      <formula>NOT(ISERROR(SEARCH("부킹가능",E668)))</formula>
    </cfRule>
  </conditionalFormatting>
  <conditionalFormatting sqref="D668">
    <cfRule type="containsText" dxfId="2077" priority="1478" operator="containsText" text="Welcome">
      <formula>NOT(ISERROR(SEARCH("Welcome",D668)))</formula>
    </cfRule>
  </conditionalFormatting>
  <conditionalFormatting sqref="D668">
    <cfRule type="containsText" dxfId="2076" priority="1472" operator="containsText" text="Welcome">
      <formula>NOT(ISERROR(SEARCH("Welcome",D668)))</formula>
    </cfRule>
  </conditionalFormatting>
  <conditionalFormatting sqref="D668">
    <cfRule type="containsText" dxfId="2075" priority="1470" operator="containsText" text="Welcome">
      <formula>NOT(ISERROR(SEARCH("Welcome",D668)))</formula>
    </cfRule>
    <cfRule type="containsText" dxfId="2074" priority="1471" operator="containsText" text="Welcome">
      <formula>NOT(ISERROR(SEARCH("Welcome",D668)))</formula>
    </cfRule>
  </conditionalFormatting>
  <conditionalFormatting sqref="D668">
    <cfRule type="containsText" dxfId="2073" priority="1468" operator="containsText" text="Welcome">
      <formula>NOT(ISERROR(SEARCH("Welcome",D668)))</formula>
    </cfRule>
    <cfRule type="containsText" dxfId="2072" priority="1469" operator="containsText" text="Welcome">
      <formula>NOT(ISERROR(SEARCH("Welcome",D668)))</formula>
    </cfRule>
  </conditionalFormatting>
  <conditionalFormatting sqref="D668">
    <cfRule type="containsText" dxfId="2071" priority="1465" operator="containsText" text="Welcome">
      <formula>NOT(ISERROR(SEARCH("Welcome",D668)))</formula>
    </cfRule>
  </conditionalFormatting>
  <conditionalFormatting sqref="E669">
    <cfRule type="containsText" dxfId="2070" priority="1454" operator="containsText" text="부킹가능">
      <formula>NOT(ISERROR(SEARCH("부킹가능",E669)))</formula>
    </cfRule>
    <cfRule type="containsText" dxfId="2069" priority="1455" operator="containsText" text="부킹가능">
      <formula>NOT(ISERROR(SEARCH("부킹가능",E669)))</formula>
    </cfRule>
  </conditionalFormatting>
  <conditionalFormatting sqref="E670">
    <cfRule type="containsText" dxfId="2068" priority="1449" operator="containsText" text="부킹가능">
      <formula>NOT(ISERROR(SEARCH("부킹가능",E670)))</formula>
    </cfRule>
    <cfRule type="containsText" dxfId="2067" priority="1450" operator="containsText" text="부킹가능">
      <formula>NOT(ISERROR(SEARCH("부킹가능",E670)))</formula>
    </cfRule>
  </conditionalFormatting>
  <conditionalFormatting sqref="E671">
    <cfRule type="containsText" dxfId="2066" priority="1444" operator="containsText" text="부킹가능">
      <formula>NOT(ISERROR(SEARCH("부킹가능",E671)))</formula>
    </cfRule>
    <cfRule type="containsText" dxfId="2065" priority="1445" operator="containsText" text="부킹가능">
      <formula>NOT(ISERROR(SEARCH("부킹가능",E671)))</formula>
    </cfRule>
  </conditionalFormatting>
  <conditionalFormatting sqref="D671">
    <cfRule type="containsText" dxfId="2064" priority="1440" operator="containsText" text="Welcome">
      <formula>NOT(ISERROR(SEARCH("Welcome",D671)))</formula>
    </cfRule>
  </conditionalFormatting>
  <conditionalFormatting sqref="D671">
    <cfRule type="containsText" dxfId="2063" priority="1439" operator="containsText" text="Welcome">
      <formula>NOT(ISERROR(SEARCH("Welcome",D671)))</formula>
    </cfRule>
  </conditionalFormatting>
  <conditionalFormatting sqref="D671">
    <cfRule type="containsText" dxfId="2062" priority="1438" operator="containsText" text="Welcome">
      <formula>NOT(ISERROR(SEARCH("Welcome",D671)))</formula>
    </cfRule>
  </conditionalFormatting>
  <conditionalFormatting sqref="D671">
    <cfRule type="containsText" dxfId="2061" priority="1436" operator="containsText" text="Welcome">
      <formula>NOT(ISERROR(SEARCH("Welcome",D671)))</formula>
    </cfRule>
    <cfRule type="containsText" dxfId="2060" priority="1437" operator="containsText" text="Welcome">
      <formula>NOT(ISERROR(SEARCH("Welcome",D671)))</formula>
    </cfRule>
  </conditionalFormatting>
  <conditionalFormatting sqref="D671">
    <cfRule type="containsText" dxfId="2059" priority="1434" operator="containsText" text="Welcome">
      <formula>NOT(ISERROR(SEARCH("Welcome",D671)))</formula>
    </cfRule>
    <cfRule type="containsText" dxfId="2058" priority="1435" operator="containsText" text="Welcome">
      <formula>NOT(ISERROR(SEARCH("Welcome",D671)))</formula>
    </cfRule>
  </conditionalFormatting>
  <conditionalFormatting sqref="D671">
    <cfRule type="containsText" dxfId="2057" priority="1433" operator="containsText" text="Welcome">
      <formula>NOT(ISERROR(SEARCH("Welcome",D671)))</formula>
    </cfRule>
  </conditionalFormatting>
  <conditionalFormatting sqref="D673">
    <cfRule type="containsText" dxfId="2056" priority="1429" operator="containsText" text="Welcome">
      <formula>NOT(ISERROR(SEARCH("Welcome",D673)))</formula>
    </cfRule>
  </conditionalFormatting>
  <conditionalFormatting sqref="D673">
    <cfRule type="containsText" dxfId="2055" priority="1428" operator="containsText" text="Welcome">
      <formula>NOT(ISERROR(SEARCH("Welcome",D673)))</formula>
    </cfRule>
  </conditionalFormatting>
  <conditionalFormatting sqref="D673">
    <cfRule type="containsText" dxfId="2054" priority="1427" operator="containsText" text="Welcome">
      <formula>NOT(ISERROR(SEARCH("Welcome",D673)))</formula>
    </cfRule>
  </conditionalFormatting>
  <conditionalFormatting sqref="D673">
    <cfRule type="containsText" dxfId="2053" priority="1425" operator="containsText" text="Welcome">
      <formula>NOT(ISERROR(SEARCH("Welcome",D673)))</formula>
    </cfRule>
    <cfRule type="containsText" dxfId="2052" priority="1426" operator="containsText" text="Welcome">
      <formula>NOT(ISERROR(SEARCH("Welcome",D673)))</formula>
    </cfRule>
  </conditionalFormatting>
  <conditionalFormatting sqref="D673">
    <cfRule type="containsText" dxfId="2051" priority="1423" operator="containsText" text="Welcome">
      <formula>NOT(ISERROR(SEARCH("Welcome",D673)))</formula>
    </cfRule>
    <cfRule type="containsText" dxfId="2050" priority="1424" operator="containsText" text="Welcome">
      <formula>NOT(ISERROR(SEARCH("Welcome",D673)))</formula>
    </cfRule>
  </conditionalFormatting>
  <conditionalFormatting sqref="D673">
    <cfRule type="containsText" dxfId="2049" priority="1422" operator="containsText" text="Welcome">
      <formula>NOT(ISERROR(SEARCH("Welcome",D673)))</formula>
    </cfRule>
  </conditionalFormatting>
  <conditionalFormatting sqref="D676">
    <cfRule type="containsText" dxfId="2048" priority="1421" operator="containsText" text="Welcome">
      <formula>NOT(ISERROR(SEARCH("Welcome",D676)))</formula>
    </cfRule>
  </conditionalFormatting>
  <conditionalFormatting sqref="D676">
    <cfRule type="containsText" dxfId="2047" priority="1420" operator="containsText" text="Welcome">
      <formula>NOT(ISERROR(SEARCH("Welcome",D676)))</formula>
    </cfRule>
  </conditionalFormatting>
  <conditionalFormatting sqref="D676">
    <cfRule type="containsText" dxfId="2046" priority="1419" operator="containsText" text="Welcome">
      <formula>NOT(ISERROR(SEARCH("Welcome",D676)))</formula>
    </cfRule>
  </conditionalFormatting>
  <conditionalFormatting sqref="D676">
    <cfRule type="containsText" dxfId="2045" priority="1417" operator="containsText" text="Welcome">
      <formula>NOT(ISERROR(SEARCH("Welcome",D676)))</formula>
    </cfRule>
    <cfRule type="containsText" dxfId="2044" priority="1418" operator="containsText" text="Welcome">
      <formula>NOT(ISERROR(SEARCH("Welcome",D676)))</formula>
    </cfRule>
  </conditionalFormatting>
  <conditionalFormatting sqref="D676">
    <cfRule type="containsText" dxfId="2043" priority="1415" operator="containsText" text="Welcome">
      <formula>NOT(ISERROR(SEARCH("Welcome",D676)))</formula>
    </cfRule>
    <cfRule type="containsText" dxfId="2042" priority="1416" operator="containsText" text="Welcome">
      <formula>NOT(ISERROR(SEARCH("Welcome",D676)))</formula>
    </cfRule>
  </conditionalFormatting>
  <conditionalFormatting sqref="D676">
    <cfRule type="containsText" dxfId="2041" priority="1414" operator="containsText" text="Welcome">
      <formula>NOT(ISERROR(SEARCH("Welcome",D676)))</formula>
    </cfRule>
  </conditionalFormatting>
  <conditionalFormatting sqref="E672">
    <cfRule type="containsText" dxfId="2040" priority="1412" operator="containsText" text="부킹가능">
      <formula>NOT(ISERROR(SEARCH("부킹가능",E672)))</formula>
    </cfRule>
    <cfRule type="containsText" dxfId="2039" priority="1413" operator="containsText" text="부킹가능">
      <formula>NOT(ISERROR(SEARCH("부킹가능",E672)))</formula>
    </cfRule>
  </conditionalFormatting>
  <conditionalFormatting sqref="E673">
    <cfRule type="containsText" dxfId="2038" priority="1410" operator="containsText" text="부킹가능">
      <formula>NOT(ISERROR(SEARCH("부킹가능",E673)))</formula>
    </cfRule>
    <cfRule type="containsText" dxfId="2037" priority="1411" operator="containsText" text="부킹가능">
      <formula>NOT(ISERROR(SEARCH("부킹가능",E673)))</formula>
    </cfRule>
  </conditionalFormatting>
  <conditionalFormatting sqref="E674">
    <cfRule type="containsText" dxfId="2036" priority="1408" operator="containsText" text="부킹가능">
      <formula>NOT(ISERROR(SEARCH("부킹가능",E674)))</formula>
    </cfRule>
    <cfRule type="containsText" dxfId="2035" priority="1409" operator="containsText" text="부킹가능">
      <formula>NOT(ISERROR(SEARCH("부킹가능",E674)))</formula>
    </cfRule>
  </conditionalFormatting>
  <conditionalFormatting sqref="E675">
    <cfRule type="containsText" dxfId="2034" priority="1406" operator="containsText" text="부킹가능">
      <formula>NOT(ISERROR(SEARCH("부킹가능",E675)))</formula>
    </cfRule>
    <cfRule type="containsText" dxfId="2033" priority="1407" operator="containsText" text="부킹가능">
      <formula>NOT(ISERROR(SEARCH("부킹가능",E675)))</formula>
    </cfRule>
  </conditionalFormatting>
  <conditionalFormatting sqref="E677">
    <cfRule type="containsText" dxfId="2032" priority="1404" operator="containsText" text="부킹가능">
      <formula>NOT(ISERROR(SEARCH("부킹가능",E677)))</formula>
    </cfRule>
    <cfRule type="containsText" dxfId="2031" priority="1405" operator="containsText" text="부킹가능">
      <formula>NOT(ISERROR(SEARCH("부킹가능",E677)))</formula>
    </cfRule>
  </conditionalFormatting>
  <conditionalFormatting sqref="E676">
    <cfRule type="containsText" dxfId="2030" priority="1402" operator="containsText" text="부킹가능">
      <formula>NOT(ISERROR(SEARCH("부킹가능",E676)))</formula>
    </cfRule>
    <cfRule type="containsText" dxfId="2029" priority="1403" operator="containsText" text="부킹가능">
      <formula>NOT(ISERROR(SEARCH("부킹가능",E676)))</formula>
    </cfRule>
  </conditionalFormatting>
  <conditionalFormatting sqref="E678">
    <cfRule type="containsText" dxfId="2028" priority="1400" operator="containsText" text="부킹가능">
      <formula>NOT(ISERROR(SEARCH("부킹가능",E678)))</formula>
    </cfRule>
    <cfRule type="containsText" dxfId="2027" priority="1401" operator="containsText" text="부킹가능">
      <formula>NOT(ISERROR(SEARCH("부킹가능",E678)))</formula>
    </cfRule>
  </conditionalFormatting>
  <conditionalFormatting sqref="Y678">
    <cfRule type="duplicateValues" dxfId="2026" priority="1393"/>
  </conditionalFormatting>
  <conditionalFormatting sqref="Y678">
    <cfRule type="duplicateValues" dxfId="2025" priority="1392"/>
  </conditionalFormatting>
  <conditionalFormatting sqref="Y678">
    <cfRule type="duplicateValues" dxfId="2024" priority="1391"/>
  </conditionalFormatting>
  <conditionalFormatting sqref="Y678">
    <cfRule type="duplicateValues" dxfId="2023" priority="1390"/>
  </conditionalFormatting>
  <conditionalFormatting sqref="Y678">
    <cfRule type="duplicateValues" dxfId="2022" priority="1389"/>
  </conditionalFormatting>
  <conditionalFormatting sqref="Y678">
    <cfRule type="duplicateValues" dxfId="2021" priority="1388"/>
  </conditionalFormatting>
  <conditionalFormatting sqref="Y678">
    <cfRule type="duplicateValues" dxfId="2020" priority="1387"/>
  </conditionalFormatting>
  <conditionalFormatting sqref="Y678">
    <cfRule type="duplicateValues" dxfId="2019" priority="1386"/>
  </conditionalFormatting>
  <conditionalFormatting sqref="Y678">
    <cfRule type="duplicateValues" dxfId="2018" priority="1385"/>
  </conditionalFormatting>
  <conditionalFormatting sqref="Y678">
    <cfRule type="duplicateValues" dxfId="2017" priority="1384"/>
  </conditionalFormatting>
  <conditionalFormatting sqref="Y678">
    <cfRule type="duplicateValues" dxfId="2016" priority="1383"/>
  </conditionalFormatting>
  <conditionalFormatting sqref="Y678">
    <cfRule type="duplicateValues" dxfId="2015" priority="1382"/>
  </conditionalFormatting>
  <conditionalFormatting sqref="Y678">
    <cfRule type="duplicateValues" dxfId="2014" priority="1394"/>
  </conditionalFormatting>
  <conditionalFormatting sqref="Y678">
    <cfRule type="duplicateValues" dxfId="2013" priority="1395"/>
  </conditionalFormatting>
  <conditionalFormatting sqref="Y678">
    <cfRule type="duplicateValues" dxfId="2012" priority="1396"/>
  </conditionalFormatting>
  <conditionalFormatting sqref="Y678">
    <cfRule type="duplicateValues" dxfId="2011" priority="1397"/>
  </conditionalFormatting>
  <conditionalFormatting sqref="Y678">
    <cfRule type="duplicateValues" dxfId="2010" priority="1398"/>
  </conditionalFormatting>
  <conditionalFormatting sqref="Y678">
    <cfRule type="duplicateValues" dxfId="2009" priority="1399"/>
  </conditionalFormatting>
  <conditionalFormatting sqref="Y679">
    <cfRule type="duplicateValues" dxfId="2008" priority="1375"/>
  </conditionalFormatting>
  <conditionalFormatting sqref="Y679">
    <cfRule type="duplicateValues" dxfId="2007" priority="1374"/>
  </conditionalFormatting>
  <conditionalFormatting sqref="Y679">
    <cfRule type="duplicateValues" dxfId="2006" priority="1373"/>
  </conditionalFormatting>
  <conditionalFormatting sqref="Y679">
    <cfRule type="duplicateValues" dxfId="2005" priority="1372"/>
  </conditionalFormatting>
  <conditionalFormatting sqref="Y679">
    <cfRule type="duplicateValues" dxfId="2004" priority="1371"/>
  </conditionalFormatting>
  <conditionalFormatting sqref="Y679">
    <cfRule type="duplicateValues" dxfId="2003" priority="1370"/>
  </conditionalFormatting>
  <conditionalFormatting sqref="Y679">
    <cfRule type="duplicateValues" dxfId="2002" priority="1369"/>
  </conditionalFormatting>
  <conditionalFormatting sqref="Y679">
    <cfRule type="duplicateValues" dxfId="2001" priority="1368"/>
  </conditionalFormatting>
  <conditionalFormatting sqref="Y679">
    <cfRule type="duplicateValues" dxfId="2000" priority="1367"/>
  </conditionalFormatting>
  <conditionalFormatting sqref="Y679">
    <cfRule type="duplicateValues" dxfId="1999" priority="1366"/>
  </conditionalFormatting>
  <conditionalFormatting sqref="Y679">
    <cfRule type="duplicateValues" dxfId="1998" priority="1365"/>
  </conditionalFormatting>
  <conditionalFormatting sqref="Y679">
    <cfRule type="duplicateValues" dxfId="1997" priority="1364"/>
  </conditionalFormatting>
  <conditionalFormatting sqref="Y679">
    <cfRule type="duplicateValues" dxfId="1996" priority="1376"/>
  </conditionalFormatting>
  <conditionalFormatting sqref="Y679">
    <cfRule type="duplicateValues" dxfId="1995" priority="1377"/>
  </conditionalFormatting>
  <conditionalFormatting sqref="Y679">
    <cfRule type="duplicateValues" dxfId="1994" priority="1378"/>
  </conditionalFormatting>
  <conditionalFormatting sqref="Y679">
    <cfRule type="duplicateValues" dxfId="1993" priority="1379"/>
  </conditionalFormatting>
  <conditionalFormatting sqref="Y679">
    <cfRule type="duplicateValues" dxfId="1992" priority="1380"/>
  </conditionalFormatting>
  <conditionalFormatting sqref="Y679">
    <cfRule type="duplicateValues" dxfId="1991" priority="1381"/>
  </conditionalFormatting>
  <conditionalFormatting sqref="E679">
    <cfRule type="containsText" dxfId="1990" priority="1362" operator="containsText" text="부킹가능">
      <formula>NOT(ISERROR(SEARCH("부킹가능",E679)))</formula>
    </cfRule>
    <cfRule type="containsText" dxfId="1989" priority="1363" operator="containsText" text="부킹가능">
      <formula>NOT(ISERROR(SEARCH("부킹가능",E679)))</formula>
    </cfRule>
  </conditionalFormatting>
  <conditionalFormatting sqref="E680">
    <cfRule type="containsText" dxfId="1988" priority="1360" operator="containsText" text="부킹가능">
      <formula>NOT(ISERROR(SEARCH("부킹가능",E680)))</formula>
    </cfRule>
    <cfRule type="containsText" dxfId="1987" priority="1361" operator="containsText" text="부킹가능">
      <formula>NOT(ISERROR(SEARCH("부킹가능",E680)))</formula>
    </cfRule>
  </conditionalFormatting>
  <conditionalFormatting sqref="Y680">
    <cfRule type="duplicateValues" dxfId="1986" priority="1353"/>
  </conditionalFormatting>
  <conditionalFormatting sqref="Y680">
    <cfRule type="duplicateValues" dxfId="1985" priority="1352"/>
  </conditionalFormatting>
  <conditionalFormatting sqref="Y680">
    <cfRule type="duplicateValues" dxfId="1984" priority="1351"/>
  </conditionalFormatting>
  <conditionalFormatting sqref="Y680">
    <cfRule type="duplicateValues" dxfId="1983" priority="1350"/>
  </conditionalFormatting>
  <conditionalFormatting sqref="Y680">
    <cfRule type="duplicateValues" dxfId="1982" priority="1349"/>
  </conditionalFormatting>
  <conditionalFormatting sqref="Y680">
    <cfRule type="duplicateValues" dxfId="1981" priority="1348"/>
  </conditionalFormatting>
  <conditionalFormatting sqref="Y680">
    <cfRule type="duplicateValues" dxfId="1980" priority="1347"/>
  </conditionalFormatting>
  <conditionalFormatting sqref="Y680">
    <cfRule type="duplicateValues" dxfId="1979" priority="1346"/>
  </conditionalFormatting>
  <conditionalFormatting sqref="Y680">
    <cfRule type="duplicateValues" dxfId="1978" priority="1345"/>
  </conditionalFormatting>
  <conditionalFormatting sqref="Y680">
    <cfRule type="duplicateValues" dxfId="1977" priority="1344"/>
  </conditionalFormatting>
  <conditionalFormatting sqref="Y680">
    <cfRule type="duplicateValues" dxfId="1976" priority="1343"/>
  </conditionalFormatting>
  <conditionalFormatting sqref="Y680">
    <cfRule type="duplicateValues" dxfId="1975" priority="1342"/>
  </conditionalFormatting>
  <conditionalFormatting sqref="Y680">
    <cfRule type="duplicateValues" dxfId="1974" priority="1354"/>
  </conditionalFormatting>
  <conditionalFormatting sqref="Y680">
    <cfRule type="duplicateValues" dxfId="1973" priority="1355"/>
  </conditionalFormatting>
  <conditionalFormatting sqref="Y680">
    <cfRule type="duplicateValues" dxfId="1972" priority="1356"/>
  </conditionalFormatting>
  <conditionalFormatting sqref="Y680">
    <cfRule type="duplicateValues" dxfId="1971" priority="1357"/>
  </conditionalFormatting>
  <conditionalFormatting sqref="Y680">
    <cfRule type="duplicateValues" dxfId="1970" priority="1358"/>
  </conditionalFormatting>
  <conditionalFormatting sqref="Y680">
    <cfRule type="duplicateValues" dxfId="1969" priority="1359"/>
  </conditionalFormatting>
  <conditionalFormatting sqref="E681">
    <cfRule type="containsText" dxfId="1968" priority="1340" operator="containsText" text="부킹가능">
      <formula>NOT(ISERROR(SEARCH("부킹가능",E681)))</formula>
    </cfRule>
    <cfRule type="containsText" dxfId="1967" priority="1341" operator="containsText" text="부킹가능">
      <formula>NOT(ISERROR(SEARCH("부킹가능",E681)))</formula>
    </cfRule>
  </conditionalFormatting>
  <conditionalFormatting sqref="E682">
    <cfRule type="containsText" dxfId="1966" priority="1338" operator="containsText" text="부킹가능">
      <formula>NOT(ISERROR(SEARCH("부킹가능",E682)))</formula>
    </cfRule>
    <cfRule type="containsText" dxfId="1965" priority="1339" operator="containsText" text="부킹가능">
      <formula>NOT(ISERROR(SEARCH("부킹가능",E682)))</formula>
    </cfRule>
  </conditionalFormatting>
  <conditionalFormatting sqref="Y683">
    <cfRule type="duplicateValues" dxfId="1964" priority="1331"/>
  </conditionalFormatting>
  <conditionalFormatting sqref="Y683">
    <cfRule type="duplicateValues" dxfId="1963" priority="1330"/>
  </conditionalFormatting>
  <conditionalFormatting sqref="Y683">
    <cfRule type="duplicateValues" dxfId="1962" priority="1329"/>
  </conditionalFormatting>
  <conditionalFormatting sqref="Y683">
    <cfRule type="duplicateValues" dxfId="1961" priority="1328"/>
  </conditionalFormatting>
  <conditionalFormatting sqref="Y683">
    <cfRule type="duplicateValues" dxfId="1960" priority="1327"/>
  </conditionalFormatting>
  <conditionalFormatting sqref="Y683">
    <cfRule type="duplicateValues" dxfId="1959" priority="1326"/>
  </conditionalFormatting>
  <conditionalFormatting sqref="Y683">
    <cfRule type="duplicateValues" dxfId="1958" priority="1325"/>
  </conditionalFormatting>
  <conditionalFormatting sqref="Y683">
    <cfRule type="duplicateValues" dxfId="1957" priority="1324"/>
  </conditionalFormatting>
  <conditionalFormatting sqref="Y683">
    <cfRule type="duplicateValues" dxfId="1956" priority="1323"/>
  </conditionalFormatting>
  <conditionalFormatting sqref="Y683">
    <cfRule type="duplicateValues" dxfId="1955" priority="1322"/>
  </conditionalFormatting>
  <conditionalFormatting sqref="Y683">
    <cfRule type="duplicateValues" dxfId="1954" priority="1321"/>
  </conditionalFormatting>
  <conditionalFormatting sqref="Y683">
    <cfRule type="duplicateValues" dxfId="1953" priority="1320"/>
  </conditionalFormatting>
  <conditionalFormatting sqref="Y683">
    <cfRule type="duplicateValues" dxfId="1952" priority="1332"/>
  </conditionalFormatting>
  <conditionalFormatting sqref="Y683">
    <cfRule type="duplicateValues" dxfId="1951" priority="1333"/>
  </conditionalFormatting>
  <conditionalFormatting sqref="Y683">
    <cfRule type="duplicateValues" dxfId="1950" priority="1334"/>
  </conditionalFormatting>
  <conditionalFormatting sqref="Y683">
    <cfRule type="duplicateValues" dxfId="1949" priority="1335"/>
  </conditionalFormatting>
  <conditionalFormatting sqref="Y683">
    <cfRule type="duplicateValues" dxfId="1948" priority="1336"/>
  </conditionalFormatting>
  <conditionalFormatting sqref="Y683">
    <cfRule type="duplicateValues" dxfId="1947" priority="1337"/>
  </conditionalFormatting>
  <conditionalFormatting sqref="Y682">
    <cfRule type="duplicateValues" dxfId="1946" priority="1313"/>
  </conditionalFormatting>
  <conditionalFormatting sqref="Y682">
    <cfRule type="duplicateValues" dxfId="1945" priority="1312"/>
  </conditionalFormatting>
  <conditionalFormatting sqref="Y682">
    <cfRule type="duplicateValues" dxfId="1944" priority="1311"/>
  </conditionalFormatting>
  <conditionalFormatting sqref="Y682">
    <cfRule type="duplicateValues" dxfId="1943" priority="1310"/>
  </conditionalFormatting>
  <conditionalFormatting sqref="Y682">
    <cfRule type="duplicateValues" dxfId="1942" priority="1309"/>
  </conditionalFormatting>
  <conditionalFormatting sqref="Y682">
    <cfRule type="duplicateValues" dxfId="1941" priority="1308"/>
  </conditionalFormatting>
  <conditionalFormatting sqref="Y682">
    <cfRule type="duplicateValues" dxfId="1940" priority="1307"/>
  </conditionalFormatting>
  <conditionalFormatting sqref="Y682">
    <cfRule type="duplicateValues" dxfId="1939" priority="1306"/>
  </conditionalFormatting>
  <conditionalFormatting sqref="Y682">
    <cfRule type="duplicateValues" dxfId="1938" priority="1305"/>
  </conditionalFormatting>
  <conditionalFormatting sqref="Y682">
    <cfRule type="duplicateValues" dxfId="1937" priority="1304"/>
  </conditionalFormatting>
  <conditionalFormatting sqref="Y682">
    <cfRule type="duplicateValues" dxfId="1936" priority="1303"/>
  </conditionalFormatting>
  <conditionalFormatting sqref="Y682">
    <cfRule type="duplicateValues" dxfId="1935" priority="1302"/>
  </conditionalFormatting>
  <conditionalFormatting sqref="Y682">
    <cfRule type="duplicateValues" dxfId="1934" priority="1314"/>
  </conditionalFormatting>
  <conditionalFormatting sqref="Y682">
    <cfRule type="duplicateValues" dxfId="1933" priority="1315"/>
  </conditionalFormatting>
  <conditionalFormatting sqref="Y682">
    <cfRule type="duplicateValues" dxfId="1932" priority="1316"/>
  </conditionalFormatting>
  <conditionalFormatting sqref="Y682">
    <cfRule type="duplicateValues" dxfId="1931" priority="1317"/>
  </conditionalFormatting>
  <conditionalFormatting sqref="Y682">
    <cfRule type="duplicateValues" dxfId="1930" priority="1318"/>
  </conditionalFormatting>
  <conditionalFormatting sqref="Y682">
    <cfRule type="duplicateValues" dxfId="1929" priority="1319"/>
  </conditionalFormatting>
  <conditionalFormatting sqref="E683">
    <cfRule type="containsText" dxfId="1928" priority="1300" operator="containsText" text="부킹가능">
      <formula>NOT(ISERROR(SEARCH("부킹가능",E683)))</formula>
    </cfRule>
    <cfRule type="containsText" dxfId="1927" priority="1301" operator="containsText" text="부킹가능">
      <formula>NOT(ISERROR(SEARCH("부킹가능",E683)))</formula>
    </cfRule>
  </conditionalFormatting>
  <conditionalFormatting sqref="E684">
    <cfRule type="containsText" dxfId="1926" priority="1298" operator="containsText" text="부킹가능">
      <formula>NOT(ISERROR(SEARCH("부킹가능",E684)))</formula>
    </cfRule>
    <cfRule type="containsText" dxfId="1925" priority="1299" operator="containsText" text="부킹가능">
      <formula>NOT(ISERROR(SEARCH("부킹가능",E684)))</formula>
    </cfRule>
  </conditionalFormatting>
  <conditionalFormatting sqref="E685">
    <cfRule type="containsText" dxfId="1924" priority="1296" operator="containsText" text="부킹가능">
      <formula>NOT(ISERROR(SEARCH("부킹가능",E685)))</formula>
    </cfRule>
    <cfRule type="containsText" dxfId="1923" priority="1297" operator="containsText" text="부킹가능">
      <formula>NOT(ISERROR(SEARCH("부킹가능",E685)))</formula>
    </cfRule>
  </conditionalFormatting>
  <conditionalFormatting sqref="E686">
    <cfRule type="containsText" dxfId="1922" priority="1294" operator="containsText" text="부킹가능">
      <formula>NOT(ISERROR(SEARCH("부킹가능",E686)))</formula>
    </cfRule>
    <cfRule type="containsText" dxfId="1921" priority="1295" operator="containsText" text="부킹가능">
      <formula>NOT(ISERROR(SEARCH("부킹가능",E686)))</formula>
    </cfRule>
  </conditionalFormatting>
  <conditionalFormatting sqref="Y686">
    <cfRule type="duplicateValues" dxfId="1920" priority="1291"/>
  </conditionalFormatting>
  <conditionalFormatting sqref="Y686">
    <cfRule type="duplicateValues" dxfId="1919" priority="1292"/>
  </conditionalFormatting>
  <conditionalFormatting sqref="Y686">
    <cfRule type="duplicateValues" dxfId="1918" priority="1293"/>
  </conditionalFormatting>
  <conditionalFormatting sqref="Y688">
    <cfRule type="duplicateValues" dxfId="1917" priority="1288"/>
  </conditionalFormatting>
  <conditionalFormatting sqref="Y688">
    <cfRule type="duplicateValues" dxfId="1916" priority="1289"/>
  </conditionalFormatting>
  <conditionalFormatting sqref="Y688">
    <cfRule type="duplicateValues" dxfId="1915" priority="1290"/>
  </conditionalFormatting>
  <conditionalFormatting sqref="Y690">
    <cfRule type="duplicateValues" dxfId="1914" priority="1285"/>
  </conditionalFormatting>
  <conditionalFormatting sqref="Y690">
    <cfRule type="duplicateValues" dxfId="1913" priority="1286"/>
  </conditionalFormatting>
  <conditionalFormatting sqref="Y690">
    <cfRule type="duplicateValues" dxfId="1912" priority="1287"/>
  </conditionalFormatting>
  <conditionalFormatting sqref="D687">
    <cfRule type="containsText" dxfId="1911" priority="1282" operator="containsText" text="Welcome">
      <formula>NOT(ISERROR(SEARCH("Welcome",D687)))</formula>
    </cfRule>
  </conditionalFormatting>
  <conditionalFormatting sqref="D687">
    <cfRule type="containsText" dxfId="1910" priority="1281" operator="containsText" text="Welcome">
      <formula>NOT(ISERROR(SEARCH("Welcome",D687)))</formula>
    </cfRule>
  </conditionalFormatting>
  <conditionalFormatting sqref="D687">
    <cfRule type="containsText" dxfId="1909" priority="1280" operator="containsText" text="Welcome">
      <formula>NOT(ISERROR(SEARCH("Welcome",D687)))</formula>
    </cfRule>
  </conditionalFormatting>
  <conditionalFormatting sqref="D687">
    <cfRule type="containsText" dxfId="1908" priority="1277" operator="containsText" text="Welcome">
      <formula>NOT(ISERROR(SEARCH("Welcome",D687)))</formula>
    </cfRule>
    <cfRule type="containsText" dxfId="1907" priority="1278" operator="containsText" text="Welcome">
      <formula>NOT(ISERROR(SEARCH("Welcome",D687)))</formula>
    </cfRule>
    <cfRule type="containsText" dxfId="1906" priority="1279" operator="containsText" text="Welcome">
      <formula>NOT(ISERROR(SEARCH("Welcome",D687)))</formula>
    </cfRule>
  </conditionalFormatting>
  <conditionalFormatting sqref="D687">
    <cfRule type="containsText" dxfId="1905" priority="1276" operator="containsText" text="Welcome">
      <formula>NOT(ISERROR(SEARCH("Welcome",D687)))</formula>
    </cfRule>
  </conditionalFormatting>
  <conditionalFormatting sqref="D687">
    <cfRule type="containsText" dxfId="1904" priority="1275" operator="containsText" text="Welcome">
      <formula>NOT(ISERROR(SEARCH("Welcome",D687)))</formula>
    </cfRule>
  </conditionalFormatting>
  <conditionalFormatting sqref="D687">
    <cfRule type="containsText" dxfId="1903" priority="1274" operator="containsText" text="Welcome">
      <formula>NOT(ISERROR(SEARCH("Welcome",D687)))</formula>
    </cfRule>
  </conditionalFormatting>
  <conditionalFormatting sqref="D687">
    <cfRule type="containsText" dxfId="1902" priority="1273" operator="containsText" text="Welcome">
      <formula>NOT(ISERROR(SEARCH("Welcome",D687)))</formula>
    </cfRule>
  </conditionalFormatting>
  <conditionalFormatting sqref="D687">
    <cfRule type="containsText" dxfId="1901" priority="1272" operator="containsText" text="Welcome">
      <formula>NOT(ISERROR(SEARCH("Welcome",D687)))</formula>
    </cfRule>
  </conditionalFormatting>
  <conditionalFormatting sqref="D687">
    <cfRule type="containsText" dxfId="1900" priority="1270" operator="containsText" text="Welcome">
      <formula>NOT(ISERROR(SEARCH("Welcome",D687)))</formula>
    </cfRule>
    <cfRule type="containsText" dxfId="1899" priority="1271" operator="containsText" text="Welcome">
      <formula>NOT(ISERROR(SEARCH("Welcome",D687)))</formula>
    </cfRule>
  </conditionalFormatting>
  <conditionalFormatting sqref="D687">
    <cfRule type="containsText" dxfId="1898" priority="1268" operator="containsText" text="Welcome">
      <formula>NOT(ISERROR(SEARCH("Welcome",D687)))</formula>
    </cfRule>
    <cfRule type="containsText" dxfId="1897" priority="1269" operator="containsText" text="Welcome">
      <formula>NOT(ISERROR(SEARCH("Welcome",D687)))</formula>
    </cfRule>
  </conditionalFormatting>
  <conditionalFormatting sqref="D687">
    <cfRule type="containsText" dxfId="1896" priority="1267" operator="containsText" text="Welcome">
      <formula>NOT(ISERROR(SEARCH("Welcome",D687)))</formula>
    </cfRule>
  </conditionalFormatting>
  <conditionalFormatting sqref="D689">
    <cfRule type="containsText" dxfId="1895" priority="1266" operator="containsText" text="Welcome">
      <formula>NOT(ISERROR(SEARCH("Welcome",D689)))</formula>
    </cfRule>
  </conditionalFormatting>
  <conditionalFormatting sqref="D689">
    <cfRule type="containsText" dxfId="1894" priority="1265" operator="containsText" text="Welcome">
      <formula>NOT(ISERROR(SEARCH("Welcome",D689)))</formula>
    </cfRule>
  </conditionalFormatting>
  <conditionalFormatting sqref="D689">
    <cfRule type="containsText" dxfId="1893" priority="1264" operator="containsText" text="Welcome">
      <formula>NOT(ISERROR(SEARCH("Welcome",D689)))</formula>
    </cfRule>
  </conditionalFormatting>
  <conditionalFormatting sqref="D689">
    <cfRule type="containsText" dxfId="1892" priority="1261" operator="containsText" text="Welcome">
      <formula>NOT(ISERROR(SEARCH("Welcome",D689)))</formula>
    </cfRule>
    <cfRule type="containsText" dxfId="1891" priority="1262" operator="containsText" text="Welcome">
      <formula>NOT(ISERROR(SEARCH("Welcome",D689)))</formula>
    </cfRule>
    <cfRule type="containsText" dxfId="1890" priority="1263" operator="containsText" text="Welcome">
      <formula>NOT(ISERROR(SEARCH("Welcome",D689)))</formula>
    </cfRule>
  </conditionalFormatting>
  <conditionalFormatting sqref="D689">
    <cfRule type="containsText" dxfId="1889" priority="1260" operator="containsText" text="Welcome">
      <formula>NOT(ISERROR(SEARCH("Welcome",D689)))</formula>
    </cfRule>
  </conditionalFormatting>
  <conditionalFormatting sqref="D689">
    <cfRule type="containsText" dxfId="1888" priority="1259" operator="containsText" text="Welcome">
      <formula>NOT(ISERROR(SEARCH("Welcome",D689)))</formula>
    </cfRule>
  </conditionalFormatting>
  <conditionalFormatting sqref="D689">
    <cfRule type="containsText" dxfId="1887" priority="1258" operator="containsText" text="Welcome">
      <formula>NOT(ISERROR(SEARCH("Welcome",D689)))</formula>
    </cfRule>
  </conditionalFormatting>
  <conditionalFormatting sqref="D689">
    <cfRule type="containsText" dxfId="1886" priority="1257" operator="containsText" text="Welcome">
      <formula>NOT(ISERROR(SEARCH("Welcome",D689)))</formula>
    </cfRule>
  </conditionalFormatting>
  <conditionalFormatting sqref="D689">
    <cfRule type="containsText" dxfId="1885" priority="1256" operator="containsText" text="Welcome">
      <formula>NOT(ISERROR(SEARCH("Welcome",D689)))</formula>
    </cfRule>
  </conditionalFormatting>
  <conditionalFormatting sqref="D689">
    <cfRule type="containsText" dxfId="1884" priority="1254" operator="containsText" text="Welcome">
      <formula>NOT(ISERROR(SEARCH("Welcome",D689)))</formula>
    </cfRule>
    <cfRule type="containsText" dxfId="1883" priority="1255" operator="containsText" text="Welcome">
      <formula>NOT(ISERROR(SEARCH("Welcome",D689)))</formula>
    </cfRule>
  </conditionalFormatting>
  <conditionalFormatting sqref="D689">
    <cfRule type="containsText" dxfId="1882" priority="1252" operator="containsText" text="Welcome">
      <formula>NOT(ISERROR(SEARCH("Welcome",D689)))</formula>
    </cfRule>
    <cfRule type="containsText" dxfId="1881" priority="1253" operator="containsText" text="Welcome">
      <formula>NOT(ISERROR(SEARCH("Welcome",D689)))</formula>
    </cfRule>
  </conditionalFormatting>
  <conditionalFormatting sqref="D689">
    <cfRule type="containsText" dxfId="1880" priority="1251" operator="containsText" text="Welcome">
      <formula>NOT(ISERROR(SEARCH("Welcome",D689)))</formula>
    </cfRule>
  </conditionalFormatting>
  <conditionalFormatting sqref="D691">
    <cfRule type="containsText" dxfId="1879" priority="1250" operator="containsText" text="Welcome">
      <formula>NOT(ISERROR(SEARCH("Welcome",D691)))</formula>
    </cfRule>
  </conditionalFormatting>
  <conditionalFormatting sqref="D691">
    <cfRule type="containsText" dxfId="1878" priority="1249" operator="containsText" text="Welcome">
      <formula>NOT(ISERROR(SEARCH("Welcome",D691)))</formula>
    </cfRule>
  </conditionalFormatting>
  <conditionalFormatting sqref="D691">
    <cfRule type="containsText" dxfId="1877" priority="1248" operator="containsText" text="Welcome">
      <formula>NOT(ISERROR(SEARCH("Welcome",D691)))</formula>
    </cfRule>
  </conditionalFormatting>
  <conditionalFormatting sqref="D691">
    <cfRule type="containsText" dxfId="1876" priority="1245" operator="containsText" text="Welcome">
      <formula>NOT(ISERROR(SEARCH("Welcome",D691)))</formula>
    </cfRule>
    <cfRule type="containsText" dxfId="1875" priority="1246" operator="containsText" text="Welcome">
      <formula>NOT(ISERROR(SEARCH("Welcome",D691)))</formula>
    </cfRule>
    <cfRule type="containsText" dxfId="1874" priority="1247" operator="containsText" text="Welcome">
      <formula>NOT(ISERROR(SEARCH("Welcome",D691)))</formula>
    </cfRule>
  </conditionalFormatting>
  <conditionalFormatting sqref="D691">
    <cfRule type="containsText" dxfId="1873" priority="1244" operator="containsText" text="Welcome">
      <formula>NOT(ISERROR(SEARCH("Welcome",D691)))</formula>
    </cfRule>
  </conditionalFormatting>
  <conditionalFormatting sqref="D691">
    <cfRule type="containsText" dxfId="1872" priority="1243" operator="containsText" text="Welcome">
      <formula>NOT(ISERROR(SEARCH("Welcome",D691)))</formula>
    </cfRule>
  </conditionalFormatting>
  <conditionalFormatting sqref="D691">
    <cfRule type="containsText" dxfId="1871" priority="1242" operator="containsText" text="Welcome">
      <formula>NOT(ISERROR(SEARCH("Welcome",D691)))</formula>
    </cfRule>
  </conditionalFormatting>
  <conditionalFormatting sqref="D691">
    <cfRule type="containsText" dxfId="1870" priority="1241" operator="containsText" text="Welcome">
      <formula>NOT(ISERROR(SEARCH("Welcome",D691)))</formula>
    </cfRule>
  </conditionalFormatting>
  <conditionalFormatting sqref="D691">
    <cfRule type="containsText" dxfId="1869" priority="1240" operator="containsText" text="Welcome">
      <formula>NOT(ISERROR(SEARCH("Welcome",D691)))</formula>
    </cfRule>
  </conditionalFormatting>
  <conditionalFormatting sqref="D691">
    <cfRule type="containsText" dxfId="1868" priority="1238" operator="containsText" text="Welcome">
      <formula>NOT(ISERROR(SEARCH("Welcome",D691)))</formula>
    </cfRule>
    <cfRule type="containsText" dxfId="1867" priority="1239" operator="containsText" text="Welcome">
      <formula>NOT(ISERROR(SEARCH("Welcome",D691)))</formula>
    </cfRule>
  </conditionalFormatting>
  <conditionalFormatting sqref="D691">
    <cfRule type="containsText" dxfId="1866" priority="1236" operator="containsText" text="Welcome">
      <formula>NOT(ISERROR(SEARCH("Welcome",D691)))</formula>
    </cfRule>
    <cfRule type="containsText" dxfId="1865" priority="1237" operator="containsText" text="Welcome">
      <formula>NOT(ISERROR(SEARCH("Welcome",D691)))</formula>
    </cfRule>
  </conditionalFormatting>
  <conditionalFormatting sqref="D691">
    <cfRule type="containsText" dxfId="1864" priority="1235" operator="containsText" text="Welcome">
      <formula>NOT(ISERROR(SEARCH("Welcome",D691)))</formula>
    </cfRule>
  </conditionalFormatting>
  <conditionalFormatting sqref="E688">
    <cfRule type="containsText" dxfId="1863" priority="1233" operator="containsText" text="부킹가능">
      <formula>NOT(ISERROR(SEARCH("부킹가능",E688)))</formula>
    </cfRule>
    <cfRule type="containsText" dxfId="1862" priority="1234" operator="containsText" text="부킹가능">
      <formula>NOT(ISERROR(SEARCH("부킹가능",E688)))</formula>
    </cfRule>
  </conditionalFormatting>
  <conditionalFormatting sqref="E689">
    <cfRule type="containsText" dxfId="1861" priority="1231" operator="containsText" text="부킹가능">
      <formula>NOT(ISERROR(SEARCH("부킹가능",E689)))</formula>
    </cfRule>
    <cfRule type="containsText" dxfId="1860" priority="1232" operator="containsText" text="부킹가능">
      <formula>NOT(ISERROR(SEARCH("부킹가능",E689)))</formula>
    </cfRule>
  </conditionalFormatting>
  <conditionalFormatting sqref="E690">
    <cfRule type="containsText" dxfId="1859" priority="1229" operator="containsText" text="부킹가능">
      <formula>NOT(ISERROR(SEARCH("부킹가능",E690)))</formula>
    </cfRule>
    <cfRule type="containsText" dxfId="1858" priority="1230" operator="containsText" text="부킹가능">
      <formula>NOT(ISERROR(SEARCH("부킹가능",E690)))</formula>
    </cfRule>
  </conditionalFormatting>
  <conditionalFormatting sqref="E691">
    <cfRule type="containsText" dxfId="1857" priority="1227" operator="containsText" text="부킹가능">
      <formula>NOT(ISERROR(SEARCH("부킹가능",E691)))</formula>
    </cfRule>
    <cfRule type="containsText" dxfId="1856" priority="1228" operator="containsText" text="부킹가능">
      <formula>NOT(ISERROR(SEARCH("부킹가능",E691)))</formula>
    </cfRule>
  </conditionalFormatting>
  <conditionalFormatting sqref="E692">
    <cfRule type="containsText" dxfId="1855" priority="1225" operator="containsText" text="부킹가능">
      <formula>NOT(ISERROR(SEARCH("부킹가능",E692)))</formula>
    </cfRule>
    <cfRule type="containsText" dxfId="1854" priority="1226" operator="containsText" text="부킹가능">
      <formula>NOT(ISERROR(SEARCH("부킹가능",E692)))</formula>
    </cfRule>
  </conditionalFormatting>
  <conditionalFormatting sqref="E693">
    <cfRule type="containsText" dxfId="1853" priority="1223" operator="containsText" text="부킹가능">
      <formula>NOT(ISERROR(SEARCH("부킹가능",E693)))</formula>
    </cfRule>
    <cfRule type="containsText" dxfId="1852" priority="1224" operator="containsText" text="부킹가능">
      <formula>NOT(ISERROR(SEARCH("부킹가능",E693)))</formula>
    </cfRule>
  </conditionalFormatting>
  <conditionalFormatting sqref="Y693">
    <cfRule type="duplicateValues" dxfId="1851" priority="1216"/>
  </conditionalFormatting>
  <conditionalFormatting sqref="Y693">
    <cfRule type="duplicateValues" dxfId="1850" priority="1215"/>
  </conditionalFormatting>
  <conditionalFormatting sqref="Y693">
    <cfRule type="duplicateValues" dxfId="1849" priority="1214"/>
  </conditionalFormatting>
  <conditionalFormatting sqref="Y693">
    <cfRule type="duplicateValues" dxfId="1848" priority="1213"/>
  </conditionalFormatting>
  <conditionalFormatting sqref="Y693">
    <cfRule type="duplicateValues" dxfId="1847" priority="1212"/>
  </conditionalFormatting>
  <conditionalFormatting sqref="Y693">
    <cfRule type="duplicateValues" dxfId="1846" priority="1211"/>
  </conditionalFormatting>
  <conditionalFormatting sqref="Y693">
    <cfRule type="duplicateValues" dxfId="1845" priority="1210"/>
  </conditionalFormatting>
  <conditionalFormatting sqref="Y693">
    <cfRule type="duplicateValues" dxfId="1844" priority="1209"/>
  </conditionalFormatting>
  <conditionalFormatting sqref="Y693">
    <cfRule type="duplicateValues" dxfId="1843" priority="1208"/>
  </conditionalFormatting>
  <conditionalFormatting sqref="Y693">
    <cfRule type="duplicateValues" dxfId="1842" priority="1207"/>
  </conditionalFormatting>
  <conditionalFormatting sqref="Y693">
    <cfRule type="duplicateValues" dxfId="1841" priority="1206"/>
  </conditionalFormatting>
  <conditionalFormatting sqref="Y693">
    <cfRule type="duplicateValues" dxfId="1840" priority="1205"/>
  </conditionalFormatting>
  <conditionalFormatting sqref="Y693">
    <cfRule type="duplicateValues" dxfId="1839" priority="1217"/>
  </conditionalFormatting>
  <conditionalFormatting sqref="Y693">
    <cfRule type="duplicateValues" dxfId="1838" priority="1218"/>
  </conditionalFormatting>
  <conditionalFormatting sqref="Y693">
    <cfRule type="duplicateValues" dxfId="1837" priority="1219"/>
  </conditionalFormatting>
  <conditionalFormatting sqref="Y693">
    <cfRule type="duplicateValues" dxfId="1836" priority="1220"/>
  </conditionalFormatting>
  <conditionalFormatting sqref="Y693">
    <cfRule type="duplicateValues" dxfId="1835" priority="1221"/>
  </conditionalFormatting>
  <conditionalFormatting sqref="Y693">
    <cfRule type="duplicateValues" dxfId="1834" priority="1222"/>
  </conditionalFormatting>
  <conditionalFormatting sqref="E694">
    <cfRule type="containsText" dxfId="1833" priority="1203" operator="containsText" text="부킹가능">
      <formula>NOT(ISERROR(SEARCH("부킹가능",E694)))</formula>
    </cfRule>
    <cfRule type="containsText" dxfId="1832" priority="1204" operator="containsText" text="부킹가능">
      <formula>NOT(ISERROR(SEARCH("부킹가능",E694)))</formula>
    </cfRule>
  </conditionalFormatting>
  <conditionalFormatting sqref="E695">
    <cfRule type="containsText" dxfId="1831" priority="1201" operator="containsText" text="부킹가능">
      <formula>NOT(ISERROR(SEARCH("부킹가능",E695)))</formula>
    </cfRule>
    <cfRule type="containsText" dxfId="1830" priority="1202" operator="containsText" text="부킹가능">
      <formula>NOT(ISERROR(SEARCH("부킹가능",E695)))</formula>
    </cfRule>
  </conditionalFormatting>
  <conditionalFormatting sqref="E696">
    <cfRule type="containsText" dxfId="1829" priority="1199" operator="containsText" text="부킹가능">
      <formula>NOT(ISERROR(SEARCH("부킹가능",E696)))</formula>
    </cfRule>
    <cfRule type="containsText" dxfId="1828" priority="1200" operator="containsText" text="부킹가능">
      <formula>NOT(ISERROR(SEARCH("부킹가능",E696)))</formula>
    </cfRule>
  </conditionalFormatting>
  <conditionalFormatting sqref="D697">
    <cfRule type="containsText" dxfId="1827" priority="1198" operator="containsText" text="Welcome">
      <formula>NOT(ISERROR(SEARCH("Welcome",D697)))</formula>
    </cfRule>
  </conditionalFormatting>
  <conditionalFormatting sqref="D697">
    <cfRule type="containsText" dxfId="1826" priority="1197" operator="containsText" text="Welcome">
      <formula>NOT(ISERROR(SEARCH("Welcome",D697)))</formula>
    </cfRule>
  </conditionalFormatting>
  <conditionalFormatting sqref="D697">
    <cfRule type="containsText" dxfId="1825" priority="1196" operator="containsText" text="Welcome">
      <formula>NOT(ISERROR(SEARCH("Welcome",D697)))</formula>
    </cfRule>
  </conditionalFormatting>
  <conditionalFormatting sqref="D697">
    <cfRule type="containsText" dxfId="1824" priority="1195" operator="containsText" text="Welcome">
      <formula>NOT(ISERROR(SEARCH("Welcome",D697)))</formula>
    </cfRule>
  </conditionalFormatting>
  <conditionalFormatting sqref="D697">
    <cfRule type="containsText" dxfId="1823" priority="1193" operator="containsText" text="Welcome">
      <formula>NOT(ISERROR(SEARCH("Welcome",D697)))</formula>
    </cfRule>
    <cfRule type="containsText" dxfId="1822" priority="1194" operator="containsText" text="Welcome">
      <formula>NOT(ISERROR(SEARCH("Welcome",D697)))</formula>
    </cfRule>
  </conditionalFormatting>
  <conditionalFormatting sqref="D697">
    <cfRule type="containsText" dxfId="1821" priority="1191" operator="containsText" text="Welcome">
      <formula>NOT(ISERROR(SEARCH("Welcome",D697)))</formula>
    </cfRule>
    <cfRule type="containsText" dxfId="1820" priority="1192" operator="containsText" text="Welcome">
      <formula>NOT(ISERROR(SEARCH("Welcome",D697)))</formula>
    </cfRule>
  </conditionalFormatting>
  <conditionalFormatting sqref="D697">
    <cfRule type="containsText" dxfId="1819" priority="1190" operator="containsText" text="Welcome">
      <formula>NOT(ISERROR(SEARCH("Welcome",D697)))</formula>
    </cfRule>
  </conditionalFormatting>
  <conditionalFormatting sqref="E697">
    <cfRule type="containsText" dxfId="1818" priority="1188" operator="containsText" text="부킹가능">
      <formula>NOT(ISERROR(SEARCH("부킹가능",E697)))</formula>
    </cfRule>
    <cfRule type="containsText" dxfId="1817" priority="1189" operator="containsText" text="부킹가능">
      <formula>NOT(ISERROR(SEARCH("부킹가능",E697)))</formula>
    </cfRule>
  </conditionalFormatting>
  <conditionalFormatting sqref="Y697">
    <cfRule type="duplicateValues" dxfId="1816" priority="1181"/>
  </conditionalFormatting>
  <conditionalFormatting sqref="Y697">
    <cfRule type="duplicateValues" dxfId="1815" priority="1180"/>
  </conditionalFormatting>
  <conditionalFormatting sqref="Y697">
    <cfRule type="duplicateValues" dxfId="1814" priority="1179"/>
  </conditionalFormatting>
  <conditionalFormatting sqref="Y697">
    <cfRule type="duplicateValues" dxfId="1813" priority="1178"/>
  </conditionalFormatting>
  <conditionalFormatting sqref="Y697">
    <cfRule type="duplicateValues" dxfId="1812" priority="1177"/>
  </conditionalFormatting>
  <conditionalFormatting sqref="Y697">
    <cfRule type="duplicateValues" dxfId="1811" priority="1176"/>
  </conditionalFormatting>
  <conditionalFormatting sqref="Y697">
    <cfRule type="duplicateValues" dxfId="1810" priority="1182"/>
  </conditionalFormatting>
  <conditionalFormatting sqref="Y697">
    <cfRule type="duplicateValues" dxfId="1809" priority="1183"/>
  </conditionalFormatting>
  <conditionalFormatting sqref="Y697">
    <cfRule type="duplicateValues" dxfId="1808" priority="1184"/>
  </conditionalFormatting>
  <conditionalFormatting sqref="Y697">
    <cfRule type="duplicateValues" dxfId="1807" priority="1185"/>
  </conditionalFormatting>
  <conditionalFormatting sqref="Y697">
    <cfRule type="duplicateValues" dxfId="1806" priority="1186"/>
  </conditionalFormatting>
  <conditionalFormatting sqref="Y697">
    <cfRule type="duplicateValues" dxfId="1805" priority="1187"/>
  </conditionalFormatting>
  <conditionalFormatting sqref="E698">
    <cfRule type="containsText" dxfId="1804" priority="1162" operator="containsText" text="부킹가능">
      <formula>NOT(ISERROR(SEARCH("부킹가능",E698)))</formula>
    </cfRule>
    <cfRule type="containsText" dxfId="1803" priority="1163" operator="containsText" text="부킹가능">
      <formula>NOT(ISERROR(SEARCH("부킹가능",E698)))</formula>
    </cfRule>
  </conditionalFormatting>
  <conditionalFormatting sqref="E699">
    <cfRule type="containsText" dxfId="1802" priority="1157" operator="containsText" text="부킹가능">
      <formula>NOT(ISERROR(SEARCH("부킹가능",E699)))</formula>
    </cfRule>
    <cfRule type="containsText" dxfId="1801" priority="1159" operator="containsText" text="부킹가능">
      <formula>NOT(ISERROR(SEARCH("부킹가능",E699)))</formula>
    </cfRule>
  </conditionalFormatting>
  <conditionalFormatting sqref="D699">
    <cfRule type="containsText" dxfId="1800" priority="1156" operator="containsText" text="Welcome">
      <formula>NOT(ISERROR(SEARCH("Welcome",D699)))</formula>
    </cfRule>
  </conditionalFormatting>
  <conditionalFormatting sqref="I699">
    <cfRule type="cellIs" dxfId="1799" priority="1155" operator="equal">
      <formula>"금"</formula>
    </cfRule>
  </conditionalFormatting>
  <conditionalFormatting sqref="D699">
    <cfRule type="containsText" dxfId="1798" priority="1153" operator="containsText" text="Welcome">
      <formula>NOT(ISERROR(SEARCH("Welcome",D699)))</formula>
    </cfRule>
  </conditionalFormatting>
  <conditionalFormatting sqref="I699">
    <cfRule type="cellIs" dxfId="1797" priority="1148" operator="equal">
      <formula>"금"</formula>
    </cfRule>
  </conditionalFormatting>
  <conditionalFormatting sqref="D699">
    <cfRule type="containsText" dxfId="1796" priority="1147" operator="containsText" text="Welcome">
      <formula>NOT(ISERROR(SEARCH("Welcome",D699)))</formula>
    </cfRule>
  </conditionalFormatting>
  <conditionalFormatting sqref="D699">
    <cfRule type="containsText" dxfId="1795" priority="1145" operator="containsText" text="Welcome">
      <formula>NOT(ISERROR(SEARCH("Welcome",D699)))</formula>
    </cfRule>
    <cfRule type="containsText" dxfId="1794" priority="1146" operator="containsText" text="Welcome">
      <formula>NOT(ISERROR(SEARCH("Welcome",D699)))</formula>
    </cfRule>
  </conditionalFormatting>
  <conditionalFormatting sqref="D699">
    <cfRule type="containsText" dxfId="1793" priority="1143" operator="containsText" text="Welcome">
      <formula>NOT(ISERROR(SEARCH("Welcome",D699)))</formula>
    </cfRule>
    <cfRule type="containsText" dxfId="1792" priority="1144" operator="containsText" text="Welcome">
      <formula>NOT(ISERROR(SEARCH("Welcome",D699)))</formula>
    </cfRule>
  </conditionalFormatting>
  <conditionalFormatting sqref="D699">
    <cfRule type="containsText" dxfId="1791" priority="1140" operator="containsText" text="Welcome">
      <formula>NOT(ISERROR(SEARCH("Welcome",D699)))</formula>
    </cfRule>
  </conditionalFormatting>
  <conditionalFormatting sqref="I699">
    <cfRule type="cellIs" dxfId="1790" priority="1139" operator="equal">
      <formula>"금"</formula>
    </cfRule>
  </conditionalFormatting>
  <conditionalFormatting sqref="E700">
    <cfRule type="containsText" dxfId="1789" priority="1134" operator="containsText" text="부킹가능">
      <formula>NOT(ISERROR(SEARCH("부킹가능",E700)))</formula>
    </cfRule>
    <cfRule type="containsText" dxfId="1788" priority="1136" operator="containsText" text="부킹가능">
      <formula>NOT(ISERROR(SEARCH("부킹가능",E700)))</formula>
    </cfRule>
  </conditionalFormatting>
  <conditionalFormatting sqref="D700">
    <cfRule type="containsText" dxfId="1787" priority="1133" operator="containsText" text="Welcome">
      <formula>NOT(ISERROR(SEARCH("Welcome",D700)))</formula>
    </cfRule>
  </conditionalFormatting>
  <conditionalFormatting sqref="I700">
    <cfRule type="cellIs" dxfId="1786" priority="1132" operator="equal">
      <formula>"금"</formula>
    </cfRule>
  </conditionalFormatting>
  <conditionalFormatting sqref="D700">
    <cfRule type="containsText" dxfId="1785" priority="1130" operator="containsText" text="Welcome">
      <formula>NOT(ISERROR(SEARCH("Welcome",D700)))</formula>
    </cfRule>
  </conditionalFormatting>
  <conditionalFormatting sqref="I700">
    <cfRule type="cellIs" dxfId="1784" priority="1125" operator="equal">
      <formula>"금"</formula>
    </cfRule>
  </conditionalFormatting>
  <conditionalFormatting sqref="D700">
    <cfRule type="containsText" dxfId="1783" priority="1124" operator="containsText" text="Welcome">
      <formula>NOT(ISERROR(SEARCH("Welcome",D700)))</formula>
    </cfRule>
  </conditionalFormatting>
  <conditionalFormatting sqref="D700">
    <cfRule type="containsText" dxfId="1782" priority="1122" operator="containsText" text="Welcome">
      <formula>NOT(ISERROR(SEARCH("Welcome",D700)))</formula>
    </cfRule>
    <cfRule type="containsText" dxfId="1781" priority="1123" operator="containsText" text="Welcome">
      <formula>NOT(ISERROR(SEARCH("Welcome",D700)))</formula>
    </cfRule>
  </conditionalFormatting>
  <conditionalFormatting sqref="D700">
    <cfRule type="containsText" dxfId="1780" priority="1120" operator="containsText" text="Welcome">
      <formula>NOT(ISERROR(SEARCH("Welcome",D700)))</formula>
    </cfRule>
    <cfRule type="containsText" dxfId="1779" priority="1121" operator="containsText" text="Welcome">
      <formula>NOT(ISERROR(SEARCH("Welcome",D700)))</formula>
    </cfRule>
  </conditionalFormatting>
  <conditionalFormatting sqref="D700">
    <cfRule type="containsText" dxfId="1778" priority="1117" operator="containsText" text="Welcome">
      <formula>NOT(ISERROR(SEARCH("Welcome",D700)))</formula>
    </cfRule>
  </conditionalFormatting>
  <conditionalFormatting sqref="I700">
    <cfRule type="cellIs" dxfId="1777" priority="1116" operator="equal">
      <formula>"금"</formula>
    </cfRule>
  </conditionalFormatting>
  <conditionalFormatting sqref="D701">
    <cfRule type="containsText" dxfId="1776" priority="1111" operator="containsText" text="Welcome">
      <formula>NOT(ISERROR(SEARCH("Welcome",D701)))</formula>
    </cfRule>
  </conditionalFormatting>
  <conditionalFormatting sqref="I701">
    <cfRule type="cellIs" dxfId="1775" priority="1110" operator="equal">
      <formula>"금"</formula>
    </cfRule>
  </conditionalFormatting>
  <conditionalFormatting sqref="I701">
    <cfRule type="cellIs" dxfId="1774" priority="1108" operator="equal">
      <formula>"금"</formula>
    </cfRule>
  </conditionalFormatting>
  <conditionalFormatting sqref="D701">
    <cfRule type="containsText" dxfId="1773" priority="1107" operator="containsText" text="Welcome">
      <formula>NOT(ISERROR(SEARCH("Welcome",D701)))</formula>
    </cfRule>
  </conditionalFormatting>
  <conditionalFormatting sqref="D701">
    <cfRule type="containsText" dxfId="1772" priority="1105" operator="containsText" text="Welcome">
      <formula>NOT(ISERROR(SEARCH("Welcome",D701)))</formula>
    </cfRule>
    <cfRule type="containsText" dxfId="1771" priority="1106" operator="containsText" text="Welcome">
      <formula>NOT(ISERROR(SEARCH("Welcome",D701)))</formula>
    </cfRule>
  </conditionalFormatting>
  <conditionalFormatting sqref="D701">
    <cfRule type="containsText" dxfId="1770" priority="1102" operator="containsText" text="Welcome">
      <formula>NOT(ISERROR(SEARCH("Welcome",D701)))</formula>
    </cfRule>
    <cfRule type="containsText" dxfId="1769" priority="1103" operator="containsText" text="Welcome">
      <formula>NOT(ISERROR(SEARCH("Welcome",D701)))</formula>
    </cfRule>
  </conditionalFormatting>
  <conditionalFormatting sqref="D701">
    <cfRule type="containsText" dxfId="1768" priority="1099" operator="containsText" text="Welcome">
      <formula>NOT(ISERROR(SEARCH("Welcome",D701)))</formula>
    </cfRule>
  </conditionalFormatting>
  <conditionalFormatting sqref="I701">
    <cfRule type="cellIs" dxfId="1767" priority="1098" operator="equal">
      <formula>"금"</formula>
    </cfRule>
  </conditionalFormatting>
  <conditionalFormatting sqref="D702">
    <cfRule type="containsText" dxfId="1766" priority="1093" operator="containsText" text="Welcome">
      <formula>NOT(ISERROR(SEARCH("Welcome",D702)))</formula>
    </cfRule>
  </conditionalFormatting>
  <conditionalFormatting sqref="D702">
    <cfRule type="containsText" dxfId="1765" priority="1092" operator="containsText" text="Welcome">
      <formula>NOT(ISERROR(SEARCH("Welcome",D702)))</formula>
    </cfRule>
  </conditionalFormatting>
  <conditionalFormatting sqref="E702">
    <cfRule type="containsText" dxfId="1764" priority="1088" operator="containsText" text="부킹가능">
      <formula>NOT(ISERROR(SEARCH("부킹가능",E702)))</formula>
    </cfRule>
    <cfRule type="containsText" dxfId="1763" priority="1089" operator="containsText" text="부킹가능">
      <formula>NOT(ISERROR(SEARCH("부킹가능",E702)))</formula>
    </cfRule>
  </conditionalFormatting>
  <conditionalFormatting sqref="D702">
    <cfRule type="containsText" dxfId="1762" priority="1084" operator="containsText" text="Welcome">
      <formula>NOT(ISERROR(SEARCH("Welcome",D702)))</formula>
    </cfRule>
  </conditionalFormatting>
  <conditionalFormatting sqref="D702">
    <cfRule type="containsText" dxfId="1761" priority="1078" operator="containsText" text="Welcome">
      <formula>NOT(ISERROR(SEARCH("Welcome",D702)))</formula>
    </cfRule>
  </conditionalFormatting>
  <conditionalFormatting sqref="D702">
    <cfRule type="containsText" dxfId="1760" priority="1076" operator="containsText" text="Welcome">
      <formula>NOT(ISERROR(SEARCH("Welcome",D702)))</formula>
    </cfRule>
    <cfRule type="containsText" dxfId="1759" priority="1077" operator="containsText" text="Welcome">
      <formula>NOT(ISERROR(SEARCH("Welcome",D702)))</formula>
    </cfRule>
  </conditionalFormatting>
  <conditionalFormatting sqref="D702">
    <cfRule type="containsText" dxfId="1758" priority="1074" operator="containsText" text="Welcome">
      <formula>NOT(ISERROR(SEARCH("Welcome",D702)))</formula>
    </cfRule>
    <cfRule type="containsText" dxfId="1757" priority="1075" operator="containsText" text="Welcome">
      <formula>NOT(ISERROR(SEARCH("Welcome",D702)))</formula>
    </cfRule>
  </conditionalFormatting>
  <conditionalFormatting sqref="D702">
    <cfRule type="containsText" dxfId="1756" priority="1071" operator="containsText" text="Welcome">
      <formula>NOT(ISERROR(SEARCH("Welcome",D702)))</formula>
    </cfRule>
  </conditionalFormatting>
  <conditionalFormatting sqref="I702">
    <cfRule type="cellIs" dxfId="1755" priority="1069" operator="equal">
      <formula>"금"</formula>
    </cfRule>
  </conditionalFormatting>
  <conditionalFormatting sqref="I702">
    <cfRule type="cellIs" dxfId="1754" priority="1068" operator="equal">
      <formula>"금"</formula>
    </cfRule>
  </conditionalFormatting>
  <conditionalFormatting sqref="I702">
    <cfRule type="cellIs" dxfId="1753" priority="1067" operator="equal">
      <formula>"금"</formula>
    </cfRule>
  </conditionalFormatting>
  <conditionalFormatting sqref="D703">
    <cfRule type="containsText" dxfId="1752" priority="1062" operator="containsText" text="Welcome">
      <formula>NOT(ISERROR(SEARCH("Welcome",D703)))</formula>
    </cfRule>
  </conditionalFormatting>
  <conditionalFormatting sqref="D703">
    <cfRule type="containsText" dxfId="1751" priority="1061" operator="containsText" text="Welcome">
      <formula>NOT(ISERROR(SEARCH("Welcome",D703)))</formula>
    </cfRule>
  </conditionalFormatting>
  <conditionalFormatting sqref="E703">
    <cfRule type="containsText" dxfId="1750" priority="1057" operator="containsText" text="부킹가능">
      <formula>NOT(ISERROR(SEARCH("부킹가능",E703)))</formula>
    </cfRule>
    <cfRule type="containsText" dxfId="1749" priority="1058" operator="containsText" text="부킹가능">
      <formula>NOT(ISERROR(SEARCH("부킹가능",E703)))</formula>
    </cfRule>
  </conditionalFormatting>
  <conditionalFormatting sqref="I703">
    <cfRule type="cellIs" dxfId="1748" priority="1055" operator="equal">
      <formula>"금"</formula>
    </cfRule>
  </conditionalFormatting>
  <conditionalFormatting sqref="D703">
    <cfRule type="containsText" dxfId="1747" priority="1053" operator="containsText" text="Welcome">
      <formula>NOT(ISERROR(SEARCH("Welcome",D703)))</formula>
    </cfRule>
  </conditionalFormatting>
  <conditionalFormatting sqref="I703">
    <cfRule type="cellIs" dxfId="1746" priority="1048" operator="equal">
      <formula>"금"</formula>
    </cfRule>
  </conditionalFormatting>
  <conditionalFormatting sqref="D703">
    <cfRule type="containsText" dxfId="1745" priority="1047" operator="containsText" text="Welcome">
      <formula>NOT(ISERROR(SEARCH("Welcome",D703)))</formula>
    </cfRule>
  </conditionalFormatting>
  <conditionalFormatting sqref="D703">
    <cfRule type="containsText" dxfId="1744" priority="1045" operator="containsText" text="Welcome">
      <formula>NOT(ISERROR(SEARCH("Welcome",D703)))</formula>
    </cfRule>
    <cfRule type="containsText" dxfId="1743" priority="1046" operator="containsText" text="Welcome">
      <formula>NOT(ISERROR(SEARCH("Welcome",D703)))</formula>
    </cfRule>
  </conditionalFormatting>
  <conditionalFormatting sqref="D703">
    <cfRule type="containsText" dxfId="1742" priority="1043" operator="containsText" text="Welcome">
      <formula>NOT(ISERROR(SEARCH("Welcome",D703)))</formula>
    </cfRule>
    <cfRule type="containsText" dxfId="1741" priority="1044" operator="containsText" text="Welcome">
      <formula>NOT(ISERROR(SEARCH("Welcome",D703)))</formula>
    </cfRule>
  </conditionalFormatting>
  <conditionalFormatting sqref="D703">
    <cfRule type="containsText" dxfId="1740" priority="1040" operator="containsText" text="Welcome">
      <formula>NOT(ISERROR(SEARCH("Welcome",D703)))</formula>
    </cfRule>
  </conditionalFormatting>
  <conditionalFormatting sqref="I703">
    <cfRule type="cellIs" dxfId="1739" priority="1039" operator="equal">
      <formula>"금"</formula>
    </cfRule>
  </conditionalFormatting>
  <conditionalFormatting sqref="D704">
    <cfRule type="containsText" dxfId="1738" priority="1034" operator="containsText" text="Welcome">
      <formula>NOT(ISERROR(SEARCH("Welcome",D704)))</formula>
    </cfRule>
  </conditionalFormatting>
  <conditionalFormatting sqref="D704">
    <cfRule type="containsText" dxfId="1737" priority="1033" operator="containsText" text="Welcome">
      <formula>NOT(ISERROR(SEARCH("Welcome",D704)))</formula>
    </cfRule>
  </conditionalFormatting>
  <conditionalFormatting sqref="E704">
    <cfRule type="containsText" dxfId="1736" priority="1029" operator="containsText" text="부킹가능">
      <formula>NOT(ISERROR(SEARCH("부킹가능",E704)))</formula>
    </cfRule>
    <cfRule type="containsText" dxfId="1735" priority="1030" operator="containsText" text="부킹가능">
      <formula>NOT(ISERROR(SEARCH("부킹가능",E704)))</formula>
    </cfRule>
  </conditionalFormatting>
  <conditionalFormatting sqref="I704">
    <cfRule type="cellIs" dxfId="1734" priority="1027" operator="equal">
      <formula>"금"</formula>
    </cfRule>
  </conditionalFormatting>
  <conditionalFormatting sqref="D704">
    <cfRule type="containsText" dxfId="1733" priority="1025" operator="containsText" text="Welcome">
      <formula>NOT(ISERROR(SEARCH("Welcome",D704)))</formula>
    </cfRule>
  </conditionalFormatting>
  <conditionalFormatting sqref="I704">
    <cfRule type="cellIs" dxfId="1732" priority="1020" operator="equal">
      <formula>"금"</formula>
    </cfRule>
  </conditionalFormatting>
  <conditionalFormatting sqref="D704">
    <cfRule type="containsText" dxfId="1731" priority="1019" operator="containsText" text="Welcome">
      <formula>NOT(ISERROR(SEARCH("Welcome",D704)))</formula>
    </cfRule>
  </conditionalFormatting>
  <conditionalFormatting sqref="D704">
    <cfRule type="containsText" dxfId="1730" priority="1017" operator="containsText" text="Welcome">
      <formula>NOT(ISERROR(SEARCH("Welcome",D704)))</formula>
    </cfRule>
    <cfRule type="containsText" dxfId="1729" priority="1018" operator="containsText" text="Welcome">
      <formula>NOT(ISERROR(SEARCH("Welcome",D704)))</formula>
    </cfRule>
  </conditionalFormatting>
  <conditionalFormatting sqref="D704">
    <cfRule type="containsText" dxfId="1728" priority="1015" operator="containsText" text="Welcome">
      <formula>NOT(ISERROR(SEARCH("Welcome",D704)))</formula>
    </cfRule>
    <cfRule type="containsText" dxfId="1727" priority="1016" operator="containsText" text="Welcome">
      <formula>NOT(ISERROR(SEARCH("Welcome",D704)))</formula>
    </cfRule>
  </conditionalFormatting>
  <conditionalFormatting sqref="D704">
    <cfRule type="containsText" dxfId="1726" priority="1012" operator="containsText" text="Welcome">
      <formula>NOT(ISERROR(SEARCH("Welcome",D704)))</formula>
    </cfRule>
  </conditionalFormatting>
  <conditionalFormatting sqref="I704">
    <cfRule type="cellIs" dxfId="1725" priority="1011" operator="equal">
      <formula>"금"</formula>
    </cfRule>
  </conditionalFormatting>
  <conditionalFormatting sqref="D705">
    <cfRule type="containsText" dxfId="1724" priority="1006" operator="containsText" text="Welcome">
      <formula>NOT(ISERROR(SEARCH("Welcome",D705)))</formula>
    </cfRule>
  </conditionalFormatting>
  <conditionalFormatting sqref="D705">
    <cfRule type="containsText" dxfId="1723" priority="1005" operator="containsText" text="Welcome">
      <formula>NOT(ISERROR(SEARCH("Welcome",D705)))</formula>
    </cfRule>
  </conditionalFormatting>
  <conditionalFormatting sqref="E705">
    <cfRule type="containsText" dxfId="1722" priority="1001" operator="containsText" text="부킹가능">
      <formula>NOT(ISERROR(SEARCH("부킹가능",E705)))</formula>
    </cfRule>
    <cfRule type="containsText" dxfId="1721" priority="1002" operator="containsText" text="부킹가능">
      <formula>NOT(ISERROR(SEARCH("부킹가능",E705)))</formula>
    </cfRule>
  </conditionalFormatting>
  <conditionalFormatting sqref="I705">
    <cfRule type="cellIs" dxfId="1720" priority="999" operator="equal">
      <formula>"금"</formula>
    </cfRule>
  </conditionalFormatting>
  <conditionalFormatting sqref="D705">
    <cfRule type="containsText" dxfId="1719" priority="997" operator="containsText" text="Welcome">
      <formula>NOT(ISERROR(SEARCH("Welcome",D705)))</formula>
    </cfRule>
  </conditionalFormatting>
  <conditionalFormatting sqref="I705">
    <cfRule type="cellIs" dxfId="1718" priority="992" operator="equal">
      <formula>"금"</formula>
    </cfRule>
  </conditionalFormatting>
  <conditionalFormatting sqref="D705">
    <cfRule type="containsText" dxfId="1717" priority="991" operator="containsText" text="Welcome">
      <formula>NOT(ISERROR(SEARCH("Welcome",D705)))</formula>
    </cfRule>
  </conditionalFormatting>
  <conditionalFormatting sqref="D705">
    <cfRule type="containsText" dxfId="1716" priority="989" operator="containsText" text="Welcome">
      <formula>NOT(ISERROR(SEARCH("Welcome",D705)))</formula>
    </cfRule>
    <cfRule type="containsText" dxfId="1715" priority="990" operator="containsText" text="Welcome">
      <formula>NOT(ISERROR(SEARCH("Welcome",D705)))</formula>
    </cfRule>
  </conditionalFormatting>
  <conditionalFormatting sqref="D705">
    <cfRule type="containsText" dxfId="1714" priority="987" operator="containsText" text="Welcome">
      <formula>NOT(ISERROR(SEARCH("Welcome",D705)))</formula>
    </cfRule>
    <cfRule type="containsText" dxfId="1713" priority="988" operator="containsText" text="Welcome">
      <formula>NOT(ISERROR(SEARCH("Welcome",D705)))</formula>
    </cfRule>
  </conditionalFormatting>
  <conditionalFormatting sqref="D705">
    <cfRule type="containsText" dxfId="1712" priority="984" operator="containsText" text="Welcome">
      <formula>NOT(ISERROR(SEARCH("Welcome",D705)))</formula>
    </cfRule>
  </conditionalFormatting>
  <conditionalFormatting sqref="I705">
    <cfRule type="cellIs" dxfId="1711" priority="983" operator="equal">
      <formula>"금"</formula>
    </cfRule>
  </conditionalFormatting>
  <conditionalFormatting sqref="D706">
    <cfRule type="containsText" dxfId="1710" priority="978" operator="containsText" text="Welcome">
      <formula>NOT(ISERROR(SEARCH("Welcome",D706)))</formula>
    </cfRule>
  </conditionalFormatting>
  <conditionalFormatting sqref="D706">
    <cfRule type="containsText" dxfId="1709" priority="977" operator="containsText" text="Welcome">
      <formula>NOT(ISERROR(SEARCH("Welcome",D706)))</formula>
    </cfRule>
  </conditionalFormatting>
  <conditionalFormatting sqref="E706">
    <cfRule type="containsText" dxfId="1708" priority="973" operator="containsText" text="부킹가능">
      <formula>NOT(ISERROR(SEARCH("부킹가능",E706)))</formula>
    </cfRule>
    <cfRule type="containsText" dxfId="1707" priority="974" operator="containsText" text="부킹가능">
      <formula>NOT(ISERROR(SEARCH("부킹가능",E706)))</formula>
    </cfRule>
  </conditionalFormatting>
  <conditionalFormatting sqref="I706">
    <cfRule type="cellIs" dxfId="1706" priority="971" operator="equal">
      <formula>"금"</formula>
    </cfRule>
  </conditionalFormatting>
  <conditionalFormatting sqref="D706">
    <cfRule type="containsText" dxfId="1705" priority="969" operator="containsText" text="Welcome">
      <formula>NOT(ISERROR(SEARCH("Welcome",D706)))</formula>
    </cfRule>
  </conditionalFormatting>
  <conditionalFormatting sqref="I706">
    <cfRule type="cellIs" dxfId="1704" priority="964" operator="equal">
      <formula>"금"</formula>
    </cfRule>
  </conditionalFormatting>
  <conditionalFormatting sqref="D706">
    <cfRule type="containsText" dxfId="1703" priority="963" operator="containsText" text="Welcome">
      <formula>NOT(ISERROR(SEARCH("Welcome",D706)))</formula>
    </cfRule>
  </conditionalFormatting>
  <conditionalFormatting sqref="D706">
    <cfRule type="containsText" dxfId="1702" priority="961" operator="containsText" text="Welcome">
      <formula>NOT(ISERROR(SEARCH("Welcome",D706)))</formula>
    </cfRule>
    <cfRule type="containsText" dxfId="1701" priority="962" operator="containsText" text="Welcome">
      <formula>NOT(ISERROR(SEARCH("Welcome",D706)))</formula>
    </cfRule>
  </conditionalFormatting>
  <conditionalFormatting sqref="D706">
    <cfRule type="containsText" dxfId="1700" priority="959" operator="containsText" text="Welcome">
      <formula>NOT(ISERROR(SEARCH("Welcome",D706)))</formula>
    </cfRule>
    <cfRule type="containsText" dxfId="1699" priority="960" operator="containsText" text="Welcome">
      <formula>NOT(ISERROR(SEARCH("Welcome",D706)))</formula>
    </cfRule>
  </conditionalFormatting>
  <conditionalFormatting sqref="D706">
    <cfRule type="containsText" dxfId="1698" priority="956" operator="containsText" text="Welcome">
      <formula>NOT(ISERROR(SEARCH("Welcome",D706)))</formula>
    </cfRule>
  </conditionalFormatting>
  <conditionalFormatting sqref="I706">
    <cfRule type="cellIs" dxfId="1697" priority="955" operator="equal">
      <formula>"금"</formula>
    </cfRule>
  </conditionalFormatting>
  <conditionalFormatting sqref="D707">
    <cfRule type="containsText" dxfId="1696" priority="950" operator="containsText" text="Welcome">
      <formula>NOT(ISERROR(SEARCH("Welcome",D707)))</formula>
    </cfRule>
  </conditionalFormatting>
  <conditionalFormatting sqref="D707">
    <cfRule type="containsText" dxfId="1695" priority="949" operator="containsText" text="Welcome">
      <formula>NOT(ISERROR(SEARCH("Welcome",D707)))</formula>
    </cfRule>
  </conditionalFormatting>
  <conditionalFormatting sqref="E707">
    <cfRule type="containsText" dxfId="1694" priority="945" operator="containsText" text="부킹가능">
      <formula>NOT(ISERROR(SEARCH("부킹가능",E707)))</formula>
    </cfRule>
    <cfRule type="containsText" dxfId="1693" priority="946" operator="containsText" text="부킹가능">
      <formula>NOT(ISERROR(SEARCH("부킹가능",E707)))</formula>
    </cfRule>
  </conditionalFormatting>
  <conditionalFormatting sqref="I707">
    <cfRule type="cellIs" dxfId="1692" priority="943" operator="equal">
      <formula>"금"</formula>
    </cfRule>
  </conditionalFormatting>
  <conditionalFormatting sqref="D707">
    <cfRule type="containsText" dxfId="1691" priority="941" operator="containsText" text="Welcome">
      <formula>NOT(ISERROR(SEARCH("Welcome",D707)))</formula>
    </cfRule>
  </conditionalFormatting>
  <conditionalFormatting sqref="I707">
    <cfRule type="cellIs" dxfId="1690" priority="936" operator="equal">
      <formula>"금"</formula>
    </cfRule>
  </conditionalFormatting>
  <conditionalFormatting sqref="D707">
    <cfRule type="containsText" dxfId="1689" priority="935" operator="containsText" text="Welcome">
      <formula>NOT(ISERROR(SEARCH("Welcome",D707)))</formula>
    </cfRule>
  </conditionalFormatting>
  <conditionalFormatting sqref="D707">
    <cfRule type="containsText" dxfId="1688" priority="933" operator="containsText" text="Welcome">
      <formula>NOT(ISERROR(SEARCH("Welcome",D707)))</formula>
    </cfRule>
    <cfRule type="containsText" dxfId="1687" priority="934" operator="containsText" text="Welcome">
      <formula>NOT(ISERROR(SEARCH("Welcome",D707)))</formula>
    </cfRule>
  </conditionalFormatting>
  <conditionalFormatting sqref="D707">
    <cfRule type="containsText" dxfId="1686" priority="931" operator="containsText" text="Welcome">
      <formula>NOT(ISERROR(SEARCH("Welcome",D707)))</formula>
    </cfRule>
    <cfRule type="containsText" dxfId="1685" priority="932" operator="containsText" text="Welcome">
      <formula>NOT(ISERROR(SEARCH("Welcome",D707)))</formula>
    </cfRule>
  </conditionalFormatting>
  <conditionalFormatting sqref="D707">
    <cfRule type="containsText" dxfId="1684" priority="928" operator="containsText" text="Welcome">
      <formula>NOT(ISERROR(SEARCH("Welcome",D707)))</formula>
    </cfRule>
  </conditionalFormatting>
  <conditionalFormatting sqref="I707">
    <cfRule type="cellIs" dxfId="1683" priority="927" operator="equal">
      <formula>"금"</formula>
    </cfRule>
  </conditionalFormatting>
  <conditionalFormatting sqref="D708">
    <cfRule type="containsText" dxfId="1682" priority="922" operator="containsText" text="Welcome">
      <formula>NOT(ISERROR(SEARCH("Welcome",D708)))</formula>
    </cfRule>
  </conditionalFormatting>
  <conditionalFormatting sqref="D708">
    <cfRule type="containsText" dxfId="1681" priority="921" operator="containsText" text="Welcome">
      <formula>NOT(ISERROR(SEARCH("Welcome",D708)))</formula>
    </cfRule>
  </conditionalFormatting>
  <conditionalFormatting sqref="E708">
    <cfRule type="containsText" dxfId="1680" priority="917" operator="containsText" text="부킹가능">
      <formula>NOT(ISERROR(SEARCH("부킹가능",E708)))</formula>
    </cfRule>
    <cfRule type="containsText" dxfId="1679" priority="918" operator="containsText" text="부킹가능">
      <formula>NOT(ISERROR(SEARCH("부킹가능",E708)))</formula>
    </cfRule>
  </conditionalFormatting>
  <conditionalFormatting sqref="I708">
    <cfRule type="cellIs" dxfId="1678" priority="915" operator="equal">
      <formula>"금"</formula>
    </cfRule>
  </conditionalFormatting>
  <conditionalFormatting sqref="D708">
    <cfRule type="containsText" dxfId="1677" priority="913" operator="containsText" text="Welcome">
      <formula>NOT(ISERROR(SEARCH("Welcome",D708)))</formula>
    </cfRule>
  </conditionalFormatting>
  <conditionalFormatting sqref="I708">
    <cfRule type="cellIs" dxfId="1676" priority="908" operator="equal">
      <formula>"금"</formula>
    </cfRule>
  </conditionalFormatting>
  <conditionalFormatting sqref="D708">
    <cfRule type="containsText" dxfId="1675" priority="907" operator="containsText" text="Welcome">
      <formula>NOT(ISERROR(SEARCH("Welcome",D708)))</formula>
    </cfRule>
  </conditionalFormatting>
  <conditionalFormatting sqref="D708">
    <cfRule type="containsText" dxfId="1674" priority="905" operator="containsText" text="Welcome">
      <formula>NOT(ISERROR(SEARCH("Welcome",D708)))</formula>
    </cfRule>
    <cfRule type="containsText" dxfId="1673" priority="906" operator="containsText" text="Welcome">
      <formula>NOT(ISERROR(SEARCH("Welcome",D708)))</formula>
    </cfRule>
  </conditionalFormatting>
  <conditionalFormatting sqref="D708">
    <cfRule type="containsText" dxfId="1672" priority="903" operator="containsText" text="Welcome">
      <formula>NOT(ISERROR(SEARCH("Welcome",D708)))</formula>
    </cfRule>
    <cfRule type="containsText" dxfId="1671" priority="904" operator="containsText" text="Welcome">
      <formula>NOT(ISERROR(SEARCH("Welcome",D708)))</formula>
    </cfRule>
  </conditionalFormatting>
  <conditionalFormatting sqref="D708">
    <cfRule type="containsText" dxfId="1670" priority="900" operator="containsText" text="Welcome">
      <formula>NOT(ISERROR(SEARCH("Welcome",D708)))</formula>
    </cfRule>
  </conditionalFormatting>
  <conditionalFormatting sqref="I708">
    <cfRule type="cellIs" dxfId="1669" priority="899" operator="equal">
      <formula>"금"</formula>
    </cfRule>
  </conditionalFormatting>
  <conditionalFormatting sqref="D709">
    <cfRule type="containsText" dxfId="1668" priority="894" operator="containsText" text="Welcome">
      <formula>NOT(ISERROR(SEARCH("Welcome",D709)))</formula>
    </cfRule>
  </conditionalFormatting>
  <conditionalFormatting sqref="D709">
    <cfRule type="containsText" dxfId="1667" priority="893" operator="containsText" text="Welcome">
      <formula>NOT(ISERROR(SEARCH("Welcome",D709)))</formula>
    </cfRule>
  </conditionalFormatting>
  <conditionalFormatting sqref="E709">
    <cfRule type="containsText" dxfId="1666" priority="889" operator="containsText" text="부킹가능">
      <formula>NOT(ISERROR(SEARCH("부킹가능",E709)))</formula>
    </cfRule>
    <cfRule type="containsText" dxfId="1665" priority="890" operator="containsText" text="부킹가능">
      <formula>NOT(ISERROR(SEARCH("부킹가능",E709)))</formula>
    </cfRule>
  </conditionalFormatting>
  <conditionalFormatting sqref="I709">
    <cfRule type="cellIs" dxfId="1664" priority="887" operator="equal">
      <formula>"금"</formula>
    </cfRule>
  </conditionalFormatting>
  <conditionalFormatting sqref="D709">
    <cfRule type="containsText" dxfId="1663" priority="885" operator="containsText" text="Welcome">
      <formula>NOT(ISERROR(SEARCH("Welcome",D709)))</formula>
    </cfRule>
  </conditionalFormatting>
  <conditionalFormatting sqref="I709">
    <cfRule type="cellIs" dxfId="1662" priority="880" operator="equal">
      <formula>"금"</formula>
    </cfRule>
  </conditionalFormatting>
  <conditionalFormatting sqref="D709">
    <cfRule type="containsText" dxfId="1661" priority="879" operator="containsText" text="Welcome">
      <formula>NOT(ISERROR(SEARCH("Welcome",D709)))</formula>
    </cfRule>
  </conditionalFormatting>
  <conditionalFormatting sqref="D709">
    <cfRule type="containsText" dxfId="1660" priority="877" operator="containsText" text="Welcome">
      <formula>NOT(ISERROR(SEARCH("Welcome",D709)))</formula>
    </cfRule>
    <cfRule type="containsText" dxfId="1659" priority="878" operator="containsText" text="Welcome">
      <formula>NOT(ISERROR(SEARCH("Welcome",D709)))</formula>
    </cfRule>
  </conditionalFormatting>
  <conditionalFormatting sqref="D709">
    <cfRule type="containsText" dxfId="1658" priority="875" operator="containsText" text="Welcome">
      <formula>NOT(ISERROR(SEARCH("Welcome",D709)))</formula>
    </cfRule>
    <cfRule type="containsText" dxfId="1657" priority="876" operator="containsText" text="Welcome">
      <formula>NOT(ISERROR(SEARCH("Welcome",D709)))</formula>
    </cfRule>
  </conditionalFormatting>
  <conditionalFormatting sqref="D709">
    <cfRule type="containsText" dxfId="1656" priority="872" operator="containsText" text="Welcome">
      <formula>NOT(ISERROR(SEARCH("Welcome",D709)))</formula>
    </cfRule>
  </conditionalFormatting>
  <conditionalFormatting sqref="I709">
    <cfRule type="cellIs" dxfId="1655" priority="871" operator="equal">
      <formula>"금"</formula>
    </cfRule>
  </conditionalFormatting>
  <conditionalFormatting sqref="D710">
    <cfRule type="containsText" dxfId="1654" priority="869" operator="containsText" text="Welcome">
      <formula>NOT(ISERROR(SEARCH("Welcome",D710)))</formula>
    </cfRule>
  </conditionalFormatting>
  <conditionalFormatting sqref="E710">
    <cfRule type="containsText" dxfId="1653" priority="850" operator="containsText" text="부킹가능">
      <formula>NOT(ISERROR(SEARCH("부킹가능",E710)))</formula>
    </cfRule>
    <cfRule type="containsText" dxfId="1652" priority="858" operator="containsText" text="부킹가능">
      <formula>NOT(ISERROR(SEARCH("부킹가능",E710)))</formula>
    </cfRule>
  </conditionalFormatting>
  <conditionalFormatting sqref="D710">
    <cfRule type="containsText" dxfId="1651" priority="855" operator="containsText" text="Welcome">
      <formula>NOT(ISERROR(SEARCH("Welcome",D710)))</formula>
    </cfRule>
  </conditionalFormatting>
  <conditionalFormatting sqref="D710">
    <cfRule type="containsText" dxfId="1650" priority="851" operator="containsText" text="Welcome">
      <formula>NOT(ISERROR(SEARCH("Welcome",D710)))</formula>
    </cfRule>
    <cfRule type="containsText" dxfId="1649" priority="852" operator="containsText" text="Welcome">
      <formula>NOT(ISERROR(SEARCH("Welcome",D710)))</formula>
    </cfRule>
    <cfRule type="containsText" dxfId="1648" priority="853" operator="containsText" text="Welcome">
      <formula>NOT(ISERROR(SEARCH("Welcome",D710)))</formula>
    </cfRule>
  </conditionalFormatting>
  <conditionalFormatting sqref="D710">
    <cfRule type="containsText" dxfId="1647" priority="848" operator="containsText" text="Welcome">
      <formula>NOT(ISERROR(SEARCH("Welcome",D710)))</formula>
    </cfRule>
  </conditionalFormatting>
  <conditionalFormatting sqref="D710">
    <cfRule type="containsText" dxfId="1646" priority="842" operator="containsText" text="Welcome">
      <formula>NOT(ISERROR(SEARCH("Welcome",D710)))</formula>
    </cfRule>
  </conditionalFormatting>
  <conditionalFormatting sqref="D710">
    <cfRule type="containsText" dxfId="1645" priority="839" operator="containsText" text="Welcome">
      <formula>NOT(ISERROR(SEARCH("Welcome",D710)))</formula>
    </cfRule>
  </conditionalFormatting>
  <conditionalFormatting sqref="D710">
    <cfRule type="containsText" dxfId="1644" priority="833" operator="containsText" text="Welcome">
      <formula>NOT(ISERROR(SEARCH("Welcome",D710)))</formula>
    </cfRule>
  </conditionalFormatting>
  <conditionalFormatting sqref="D710">
    <cfRule type="containsText" dxfId="1643" priority="831" operator="containsText" text="Welcome">
      <formula>NOT(ISERROR(SEARCH("Welcome",D710)))</formula>
    </cfRule>
    <cfRule type="containsText" dxfId="1642" priority="832" operator="containsText" text="Welcome">
      <formula>NOT(ISERROR(SEARCH("Welcome",D710)))</formula>
    </cfRule>
  </conditionalFormatting>
  <conditionalFormatting sqref="D710">
    <cfRule type="containsText" dxfId="1641" priority="829" operator="containsText" text="Welcome">
      <formula>NOT(ISERROR(SEARCH("Welcome",D710)))</formula>
    </cfRule>
    <cfRule type="containsText" dxfId="1640" priority="830" operator="containsText" text="Welcome">
      <formula>NOT(ISERROR(SEARCH("Welcome",D710)))</formula>
    </cfRule>
  </conditionalFormatting>
  <conditionalFormatting sqref="D710">
    <cfRule type="containsText" dxfId="1639" priority="826" operator="containsText" text="Welcome">
      <formula>NOT(ISERROR(SEARCH("Welcome",D710)))</formula>
    </cfRule>
  </conditionalFormatting>
  <conditionalFormatting sqref="I710">
    <cfRule type="cellIs" dxfId="1638" priority="824" operator="equal">
      <formula>"금"</formula>
    </cfRule>
  </conditionalFormatting>
  <conditionalFormatting sqref="I710">
    <cfRule type="cellIs" dxfId="1637" priority="823" operator="equal">
      <formula>"금"</formula>
    </cfRule>
  </conditionalFormatting>
  <conditionalFormatting sqref="I710">
    <cfRule type="cellIs" dxfId="1636" priority="822" operator="equal">
      <formula>"금"</formula>
    </cfRule>
  </conditionalFormatting>
  <conditionalFormatting sqref="D711">
    <cfRule type="containsText" dxfId="1635" priority="820" operator="containsText" text="Welcome">
      <formula>NOT(ISERROR(SEARCH("Welcome",D711)))</formula>
    </cfRule>
  </conditionalFormatting>
  <conditionalFormatting sqref="E711">
    <cfRule type="containsText" dxfId="1634" priority="804" operator="containsText" text="부킹가능">
      <formula>NOT(ISERROR(SEARCH("부킹가능",E711)))</formula>
    </cfRule>
    <cfRule type="containsText" dxfId="1633" priority="810" operator="containsText" text="부킹가능">
      <formula>NOT(ISERROR(SEARCH("부킹가능",E711)))</formula>
    </cfRule>
  </conditionalFormatting>
  <conditionalFormatting sqref="D711">
    <cfRule type="containsText" dxfId="1632" priority="809" operator="containsText" text="Welcome">
      <formula>NOT(ISERROR(SEARCH("Welcome",D711)))</formula>
    </cfRule>
  </conditionalFormatting>
  <conditionalFormatting sqref="D711">
    <cfRule type="containsText" dxfId="1631" priority="805" operator="containsText" text="Welcome">
      <formula>NOT(ISERROR(SEARCH("Welcome",D711)))</formula>
    </cfRule>
    <cfRule type="containsText" dxfId="1630" priority="806" operator="containsText" text="Welcome">
      <formula>NOT(ISERROR(SEARCH("Welcome",D711)))</formula>
    </cfRule>
    <cfRule type="containsText" dxfId="1629" priority="807" operator="containsText" text="Welcome">
      <formula>NOT(ISERROR(SEARCH("Welcome",D711)))</formula>
    </cfRule>
  </conditionalFormatting>
  <conditionalFormatting sqref="D711">
    <cfRule type="containsText" dxfId="1628" priority="803" operator="containsText" text="Welcome">
      <formula>NOT(ISERROR(SEARCH("Welcome",D711)))</formula>
    </cfRule>
  </conditionalFormatting>
  <conditionalFormatting sqref="D711">
    <cfRule type="containsText" dxfId="1627" priority="797" operator="containsText" text="Welcome">
      <formula>NOT(ISERROR(SEARCH("Welcome",D711)))</formula>
    </cfRule>
  </conditionalFormatting>
  <conditionalFormatting sqref="D711">
    <cfRule type="containsText" dxfId="1626" priority="795" operator="containsText" text="Welcome">
      <formula>NOT(ISERROR(SEARCH("Welcome",D711)))</formula>
    </cfRule>
  </conditionalFormatting>
  <conditionalFormatting sqref="D711">
    <cfRule type="containsText" dxfId="1625" priority="790" operator="containsText" text="Welcome">
      <formula>NOT(ISERROR(SEARCH("Welcome",D711)))</formula>
    </cfRule>
  </conditionalFormatting>
  <conditionalFormatting sqref="D711">
    <cfRule type="containsText" dxfId="1624" priority="788" operator="containsText" text="Welcome">
      <formula>NOT(ISERROR(SEARCH("Welcome",D711)))</formula>
    </cfRule>
    <cfRule type="containsText" dxfId="1623" priority="789" operator="containsText" text="Welcome">
      <formula>NOT(ISERROR(SEARCH("Welcome",D711)))</formula>
    </cfRule>
  </conditionalFormatting>
  <conditionalFormatting sqref="D711">
    <cfRule type="containsText" dxfId="1622" priority="786" operator="containsText" text="Welcome">
      <formula>NOT(ISERROR(SEARCH("Welcome",D711)))</formula>
    </cfRule>
    <cfRule type="containsText" dxfId="1621" priority="787" operator="containsText" text="Welcome">
      <formula>NOT(ISERROR(SEARCH("Welcome",D711)))</formula>
    </cfRule>
  </conditionalFormatting>
  <conditionalFormatting sqref="D711">
    <cfRule type="containsText" dxfId="1620" priority="783" operator="containsText" text="Welcome">
      <formula>NOT(ISERROR(SEARCH("Welcome",D711)))</formula>
    </cfRule>
  </conditionalFormatting>
  <conditionalFormatting sqref="I711">
    <cfRule type="cellIs" dxfId="1619" priority="782" operator="equal">
      <formula>"금"</formula>
    </cfRule>
  </conditionalFormatting>
  <conditionalFormatting sqref="I711">
    <cfRule type="cellIs" dxfId="1618" priority="781" operator="equal">
      <formula>"금"</formula>
    </cfRule>
  </conditionalFormatting>
  <conditionalFormatting sqref="I711">
    <cfRule type="cellIs" dxfId="1617" priority="780" operator="equal">
      <formula>"금"</formula>
    </cfRule>
  </conditionalFormatting>
  <conditionalFormatting sqref="E712">
    <cfRule type="containsText" dxfId="1616" priority="774" operator="containsText" text="부킹가능">
      <formula>NOT(ISERROR(SEARCH("부킹가능",E712)))</formula>
    </cfRule>
    <cfRule type="containsText" dxfId="1615" priority="776" operator="containsText" text="부킹가능">
      <formula>NOT(ISERROR(SEARCH("부킹가능",E712)))</formula>
    </cfRule>
  </conditionalFormatting>
  <conditionalFormatting sqref="D712">
    <cfRule type="containsText" dxfId="1614" priority="773" operator="containsText" text="Welcome">
      <formula>NOT(ISERROR(SEARCH("Welcome",D712)))</formula>
    </cfRule>
  </conditionalFormatting>
  <conditionalFormatting sqref="D712">
    <cfRule type="containsText" dxfId="1613" priority="770" operator="containsText" text="Welcome">
      <formula>NOT(ISERROR(SEARCH("Welcome",D712)))</formula>
    </cfRule>
  </conditionalFormatting>
  <conditionalFormatting sqref="D712">
    <cfRule type="containsText" dxfId="1612" priority="764" operator="containsText" text="Welcome">
      <formula>NOT(ISERROR(SEARCH("Welcome",D712)))</formula>
    </cfRule>
  </conditionalFormatting>
  <conditionalFormatting sqref="D712">
    <cfRule type="containsText" dxfId="1611" priority="762" operator="containsText" text="Welcome">
      <formula>NOT(ISERROR(SEARCH("Welcome",D712)))</formula>
    </cfRule>
    <cfRule type="containsText" dxfId="1610" priority="763" operator="containsText" text="Welcome">
      <formula>NOT(ISERROR(SEARCH("Welcome",D712)))</formula>
    </cfRule>
  </conditionalFormatting>
  <conditionalFormatting sqref="D712">
    <cfRule type="containsText" dxfId="1609" priority="760" operator="containsText" text="Welcome">
      <formula>NOT(ISERROR(SEARCH("Welcome",D712)))</formula>
    </cfRule>
    <cfRule type="containsText" dxfId="1608" priority="761" operator="containsText" text="Welcome">
      <formula>NOT(ISERROR(SEARCH("Welcome",D712)))</formula>
    </cfRule>
  </conditionalFormatting>
  <conditionalFormatting sqref="D712">
    <cfRule type="containsText" dxfId="1607" priority="757" operator="containsText" text="Welcome">
      <formula>NOT(ISERROR(SEARCH("Welcome",D712)))</formula>
    </cfRule>
  </conditionalFormatting>
  <conditionalFormatting sqref="I712">
    <cfRule type="cellIs" dxfId="1606" priority="755" operator="equal">
      <formula>"금"</formula>
    </cfRule>
  </conditionalFormatting>
  <conditionalFormatting sqref="I712">
    <cfRule type="cellIs" dxfId="1605" priority="754" operator="equal">
      <formula>"금"</formula>
    </cfRule>
  </conditionalFormatting>
  <conditionalFormatting sqref="I712">
    <cfRule type="cellIs" dxfId="1604" priority="753" operator="equal">
      <formula>"금"</formula>
    </cfRule>
  </conditionalFormatting>
  <conditionalFormatting sqref="E713">
    <cfRule type="containsText" dxfId="1603" priority="747" operator="containsText" text="부킹가능">
      <formula>NOT(ISERROR(SEARCH("부킹가능",E713)))</formula>
    </cfRule>
    <cfRule type="containsText" dxfId="1602" priority="749" operator="containsText" text="부킹가능">
      <formula>NOT(ISERROR(SEARCH("부킹가능",E713)))</formula>
    </cfRule>
  </conditionalFormatting>
  <conditionalFormatting sqref="D713">
    <cfRule type="containsText" dxfId="1601" priority="746" operator="containsText" text="Welcome">
      <formula>NOT(ISERROR(SEARCH("Welcome",D713)))</formula>
    </cfRule>
  </conditionalFormatting>
  <conditionalFormatting sqref="D713">
    <cfRule type="containsText" dxfId="1600" priority="744" operator="containsText" text="Welcome">
      <formula>NOT(ISERROR(SEARCH("Welcome",D713)))</formula>
    </cfRule>
  </conditionalFormatting>
  <conditionalFormatting sqref="D713">
    <cfRule type="containsText" dxfId="1599" priority="739" operator="containsText" text="Welcome">
      <formula>NOT(ISERROR(SEARCH("Welcome",D713)))</formula>
    </cfRule>
  </conditionalFormatting>
  <conditionalFormatting sqref="D713">
    <cfRule type="containsText" dxfId="1598" priority="737" operator="containsText" text="Welcome">
      <formula>NOT(ISERROR(SEARCH("Welcome",D713)))</formula>
    </cfRule>
    <cfRule type="containsText" dxfId="1597" priority="738" operator="containsText" text="Welcome">
      <formula>NOT(ISERROR(SEARCH("Welcome",D713)))</formula>
    </cfRule>
  </conditionalFormatting>
  <conditionalFormatting sqref="D713">
    <cfRule type="containsText" dxfId="1596" priority="735" operator="containsText" text="Welcome">
      <formula>NOT(ISERROR(SEARCH("Welcome",D713)))</formula>
    </cfRule>
    <cfRule type="containsText" dxfId="1595" priority="736" operator="containsText" text="Welcome">
      <formula>NOT(ISERROR(SEARCH("Welcome",D713)))</formula>
    </cfRule>
  </conditionalFormatting>
  <conditionalFormatting sqref="D713">
    <cfRule type="containsText" dxfId="1594" priority="732" operator="containsText" text="Welcome">
      <formula>NOT(ISERROR(SEARCH("Welcome",D713)))</formula>
    </cfRule>
  </conditionalFormatting>
  <conditionalFormatting sqref="I713">
    <cfRule type="cellIs" dxfId="1593" priority="731" operator="equal">
      <formula>"금"</formula>
    </cfRule>
  </conditionalFormatting>
  <conditionalFormatting sqref="I713">
    <cfRule type="cellIs" dxfId="1592" priority="730" operator="equal">
      <formula>"금"</formula>
    </cfRule>
  </conditionalFormatting>
  <conditionalFormatting sqref="I713">
    <cfRule type="cellIs" dxfId="1591" priority="729" operator="equal">
      <formula>"금"</formula>
    </cfRule>
  </conditionalFormatting>
  <conditionalFormatting sqref="D714">
    <cfRule type="containsText" dxfId="1590" priority="724" operator="containsText" text="Welcome">
      <formula>NOT(ISERROR(SEARCH("Welcome",D714)))</formula>
    </cfRule>
  </conditionalFormatting>
  <conditionalFormatting sqref="E714">
    <cfRule type="containsText" dxfId="1589" priority="708" operator="containsText" text="부킹가능">
      <formula>NOT(ISERROR(SEARCH("부킹가능",E714)))</formula>
    </cfRule>
    <cfRule type="containsText" dxfId="1588" priority="714" operator="containsText" text="부킹가능">
      <formula>NOT(ISERROR(SEARCH("부킹가능",E714)))</formula>
    </cfRule>
  </conditionalFormatting>
  <conditionalFormatting sqref="D714">
    <cfRule type="containsText" dxfId="1587" priority="713" operator="containsText" text="Welcome">
      <formula>NOT(ISERROR(SEARCH("Welcome",D714)))</formula>
    </cfRule>
  </conditionalFormatting>
  <conditionalFormatting sqref="D714">
    <cfRule type="containsText" dxfId="1586" priority="709" operator="containsText" text="Welcome">
      <formula>NOT(ISERROR(SEARCH("Welcome",D714)))</formula>
    </cfRule>
    <cfRule type="containsText" dxfId="1585" priority="710" operator="containsText" text="Welcome">
      <formula>NOT(ISERROR(SEARCH("Welcome",D714)))</formula>
    </cfRule>
    <cfRule type="containsText" dxfId="1584" priority="711" operator="containsText" text="Welcome">
      <formula>NOT(ISERROR(SEARCH("Welcome",D714)))</formula>
    </cfRule>
  </conditionalFormatting>
  <conditionalFormatting sqref="D714">
    <cfRule type="containsText" dxfId="1583" priority="707" operator="containsText" text="Welcome">
      <formula>NOT(ISERROR(SEARCH("Welcome",D714)))</formula>
    </cfRule>
  </conditionalFormatting>
  <conditionalFormatting sqref="I714">
    <cfRule type="cellIs" dxfId="1582" priority="702" operator="equal">
      <formula>"금"</formula>
    </cfRule>
    <cfRule type="containsText" dxfId="1581" priority="703" operator="containsText" text="금, 토, 일">
      <formula>NOT(ISERROR(SEARCH("금, 토, 일",I714)))</formula>
    </cfRule>
    <cfRule type="cellIs" dxfId="1580" priority="704" operator="equal">
      <formula>"부킹가능"</formula>
    </cfRule>
  </conditionalFormatting>
  <conditionalFormatting sqref="I714">
    <cfRule type="containsText" dxfId="1579" priority="701" operator="containsText" text="금">
      <formula>NOT(ISERROR(SEARCH("금",I714)))</formula>
    </cfRule>
  </conditionalFormatting>
  <conditionalFormatting sqref="I714">
    <cfRule type="cellIs" dxfId="1578" priority="700" operator="equal">
      <formula>"금"</formula>
    </cfRule>
  </conditionalFormatting>
  <conditionalFormatting sqref="D714">
    <cfRule type="containsText" dxfId="1577" priority="698" operator="containsText" text="Welcome">
      <formula>NOT(ISERROR(SEARCH("Welcome",D714)))</formula>
    </cfRule>
  </conditionalFormatting>
  <conditionalFormatting sqref="I714">
    <cfRule type="cellIs" dxfId="1576" priority="693" operator="equal">
      <formula>"금"</formula>
    </cfRule>
  </conditionalFormatting>
  <conditionalFormatting sqref="D714">
    <cfRule type="containsText" dxfId="1575" priority="692" operator="containsText" text="Welcome">
      <formula>NOT(ISERROR(SEARCH("Welcome",D714)))</formula>
    </cfRule>
  </conditionalFormatting>
  <conditionalFormatting sqref="D714">
    <cfRule type="containsText" dxfId="1574" priority="690" operator="containsText" text="Welcome">
      <formula>NOT(ISERROR(SEARCH("Welcome",D714)))</formula>
    </cfRule>
    <cfRule type="containsText" dxfId="1573" priority="691" operator="containsText" text="Welcome">
      <formula>NOT(ISERROR(SEARCH("Welcome",D714)))</formula>
    </cfRule>
  </conditionalFormatting>
  <conditionalFormatting sqref="D714">
    <cfRule type="containsText" dxfId="1572" priority="688" operator="containsText" text="Welcome">
      <formula>NOT(ISERROR(SEARCH("Welcome",D714)))</formula>
    </cfRule>
    <cfRule type="containsText" dxfId="1571" priority="689" operator="containsText" text="Welcome">
      <formula>NOT(ISERROR(SEARCH("Welcome",D714)))</formula>
    </cfRule>
  </conditionalFormatting>
  <conditionalFormatting sqref="D714">
    <cfRule type="containsText" dxfId="1570" priority="685" operator="containsText" text="Welcome">
      <formula>NOT(ISERROR(SEARCH("Welcome",D714)))</formula>
    </cfRule>
  </conditionalFormatting>
  <conditionalFormatting sqref="I714">
    <cfRule type="cellIs" dxfId="1569" priority="684" operator="equal">
      <formula>"금"</formula>
    </cfRule>
  </conditionalFormatting>
  <conditionalFormatting sqref="D715">
    <cfRule type="containsText" dxfId="1568" priority="679" operator="containsText" text="Welcome">
      <formula>NOT(ISERROR(SEARCH("Welcome",D715)))</formula>
    </cfRule>
  </conditionalFormatting>
  <conditionalFormatting sqref="D715">
    <cfRule type="containsText" dxfId="1567" priority="668" operator="containsText" text="Welcome">
      <formula>NOT(ISERROR(SEARCH("Welcome",D715)))</formula>
    </cfRule>
  </conditionalFormatting>
  <conditionalFormatting sqref="D715">
    <cfRule type="containsText" dxfId="1566" priority="664" operator="containsText" text="Welcome">
      <formula>NOT(ISERROR(SEARCH("Welcome",D715)))</formula>
    </cfRule>
    <cfRule type="containsText" dxfId="1565" priority="665" operator="containsText" text="Welcome">
      <formula>NOT(ISERROR(SEARCH("Welcome",D715)))</formula>
    </cfRule>
    <cfRule type="containsText" dxfId="1564" priority="666" operator="containsText" text="Welcome">
      <formula>NOT(ISERROR(SEARCH("Welcome",D715)))</formula>
    </cfRule>
  </conditionalFormatting>
  <conditionalFormatting sqref="D715">
    <cfRule type="containsText" dxfId="1563" priority="662" operator="containsText" text="Welcome">
      <formula>NOT(ISERROR(SEARCH("Welcome",D715)))</formula>
    </cfRule>
  </conditionalFormatting>
  <conditionalFormatting sqref="I715">
    <cfRule type="cellIs" dxfId="1562" priority="657" operator="equal">
      <formula>"금"</formula>
    </cfRule>
    <cfRule type="containsText" dxfId="1561" priority="658" operator="containsText" text="금, 토, 일">
      <formula>NOT(ISERROR(SEARCH("금, 토, 일",I715)))</formula>
    </cfRule>
    <cfRule type="cellIs" dxfId="1560" priority="659" operator="equal">
      <formula>"부킹가능"</formula>
    </cfRule>
  </conditionalFormatting>
  <conditionalFormatting sqref="I715">
    <cfRule type="containsText" dxfId="1559" priority="656" operator="containsText" text="금">
      <formula>NOT(ISERROR(SEARCH("금",I715)))</formula>
    </cfRule>
  </conditionalFormatting>
  <conditionalFormatting sqref="I715">
    <cfRule type="cellIs" dxfId="1558" priority="655" operator="equal">
      <formula>"금"</formula>
    </cfRule>
  </conditionalFormatting>
  <conditionalFormatting sqref="D715">
    <cfRule type="containsText" dxfId="1557" priority="653" operator="containsText" text="Welcome">
      <formula>NOT(ISERROR(SEARCH("Welcome",D715)))</formula>
    </cfRule>
  </conditionalFormatting>
  <conditionalFormatting sqref="I715">
    <cfRule type="cellIs" dxfId="1556" priority="648" operator="equal">
      <formula>"금"</formula>
    </cfRule>
  </conditionalFormatting>
  <conditionalFormatting sqref="D715">
    <cfRule type="containsText" dxfId="1555" priority="647" operator="containsText" text="Welcome">
      <formula>NOT(ISERROR(SEARCH("Welcome",D715)))</formula>
    </cfRule>
  </conditionalFormatting>
  <conditionalFormatting sqref="D715">
    <cfRule type="containsText" dxfId="1554" priority="645" operator="containsText" text="Welcome">
      <formula>NOT(ISERROR(SEARCH("Welcome",D715)))</formula>
    </cfRule>
    <cfRule type="containsText" dxfId="1553" priority="646" operator="containsText" text="Welcome">
      <formula>NOT(ISERROR(SEARCH("Welcome",D715)))</formula>
    </cfRule>
  </conditionalFormatting>
  <conditionalFormatting sqref="D715">
    <cfRule type="containsText" dxfId="1552" priority="643" operator="containsText" text="Welcome">
      <formula>NOT(ISERROR(SEARCH("Welcome",D715)))</formula>
    </cfRule>
    <cfRule type="containsText" dxfId="1551" priority="644" operator="containsText" text="Welcome">
      <formula>NOT(ISERROR(SEARCH("Welcome",D715)))</formula>
    </cfRule>
  </conditionalFormatting>
  <conditionalFormatting sqref="D715">
    <cfRule type="containsText" dxfId="1550" priority="640" operator="containsText" text="Welcome">
      <formula>NOT(ISERROR(SEARCH("Welcome",D715)))</formula>
    </cfRule>
  </conditionalFormatting>
  <conditionalFormatting sqref="I715">
    <cfRule type="cellIs" dxfId="1549" priority="639" operator="equal">
      <formula>"금"</formula>
    </cfRule>
  </conditionalFormatting>
  <conditionalFormatting sqref="E715">
    <cfRule type="containsText" dxfId="1548" priority="617" operator="containsText" text="부킹가능">
      <formula>NOT(ISERROR(SEARCH("부킹가능",E715)))</formula>
    </cfRule>
    <cfRule type="containsText" dxfId="1547" priority="618" operator="containsText" text="부킹가능">
      <formula>NOT(ISERROR(SEARCH("부킹가능",E715)))</formula>
    </cfRule>
  </conditionalFormatting>
  <conditionalFormatting sqref="E716">
    <cfRule type="containsText" dxfId="1546" priority="614" operator="containsText" text="부킹가능">
      <formula>NOT(ISERROR(SEARCH("부킹가능",E716)))</formula>
    </cfRule>
    <cfRule type="containsText" dxfId="1545" priority="615" operator="containsText" text="부킹가능">
      <formula>NOT(ISERROR(SEARCH("부킹가능",E716)))</formula>
    </cfRule>
  </conditionalFormatting>
  <conditionalFormatting sqref="E717">
    <cfRule type="containsText" dxfId="1544" priority="606" operator="containsText" text="부킹가능">
      <formula>NOT(ISERROR(SEARCH("부킹가능",E717)))</formula>
    </cfRule>
    <cfRule type="containsText" dxfId="1543" priority="607" operator="containsText" text="부킹가능">
      <formula>NOT(ISERROR(SEARCH("부킹가능",E717)))</formula>
    </cfRule>
  </conditionalFormatting>
  <conditionalFormatting sqref="E718">
    <cfRule type="containsText" dxfId="1542" priority="604" operator="containsText" text="부킹가능">
      <formula>NOT(ISERROR(SEARCH("부킹가능",E718)))</formula>
    </cfRule>
    <cfRule type="containsText" dxfId="1541" priority="605" operator="containsText" text="부킹가능">
      <formula>NOT(ISERROR(SEARCH("부킹가능",E718)))</formula>
    </cfRule>
  </conditionalFormatting>
  <conditionalFormatting sqref="E719">
    <cfRule type="containsText" dxfId="1540" priority="595" operator="containsText" text="부킹가능">
      <formula>NOT(ISERROR(SEARCH("부킹가능",E719)))</formula>
    </cfRule>
    <cfRule type="containsText" dxfId="1539" priority="596" operator="containsText" text="부킹가능">
      <formula>NOT(ISERROR(SEARCH("부킹가능",E719)))</formula>
    </cfRule>
  </conditionalFormatting>
  <conditionalFormatting sqref="E720">
    <cfRule type="containsText" dxfId="1538" priority="590" operator="containsText" text="부킹가능">
      <formula>NOT(ISERROR(SEARCH("부킹가능",E720)))</formula>
    </cfRule>
    <cfRule type="containsText" dxfId="1537" priority="591" operator="containsText" text="부킹가능">
      <formula>NOT(ISERROR(SEARCH("부킹가능",E720)))</formula>
    </cfRule>
  </conditionalFormatting>
  <conditionalFormatting sqref="V59:V103 V563:V748 V21:V57 V105:V110 V112:V133 V135:V190 V192:V197 V200:V208 V212:V217 V220:V287 V290:V300 V302:V316 V318:V379 V392:V479 V481:V560">
    <cfRule type="containsText" dxfId="1536" priority="589" operator="containsText" text="직항">
      <formula>NOT(ISERROR(SEARCH("직항",V21)))</formula>
    </cfRule>
  </conditionalFormatting>
  <conditionalFormatting sqref="V59:V103 V563:V748 V21:V57 V105:V110 V112:V133 V135:V190 V192:V197 V200:V208 V212:V217 V220:V287 V290:V300 V302:V316 V318:V379 V392:V479 V481:V560">
    <cfRule type="cellIs" dxfId="1535" priority="587" operator="equal">
      <formula>"직항"</formula>
    </cfRule>
    <cfRule type="cellIs" dxfId="1534" priority="588" operator="equal">
      <formula>"직항"</formula>
    </cfRule>
  </conditionalFormatting>
  <conditionalFormatting sqref="E721">
    <cfRule type="containsText" dxfId="1533" priority="585" operator="containsText" text="부킹가능">
      <formula>NOT(ISERROR(SEARCH("부킹가능",E721)))</formula>
    </cfRule>
    <cfRule type="containsText" dxfId="1532" priority="586" operator="containsText" text="부킹가능">
      <formula>NOT(ISERROR(SEARCH("부킹가능",E721)))</formula>
    </cfRule>
  </conditionalFormatting>
  <conditionalFormatting sqref="E722">
    <cfRule type="containsText" dxfId="1531" priority="583" operator="containsText" text="부킹가능">
      <formula>NOT(ISERROR(SEARCH("부킹가능",E722)))</formula>
    </cfRule>
    <cfRule type="containsText" dxfId="1530" priority="584" operator="containsText" text="부킹가능">
      <formula>NOT(ISERROR(SEARCH("부킹가능",E722)))</formula>
    </cfRule>
  </conditionalFormatting>
  <conditionalFormatting sqref="E723">
    <cfRule type="containsText" dxfId="1529" priority="581" operator="containsText" text="부킹가능">
      <formula>NOT(ISERROR(SEARCH("부킹가능",E723)))</formula>
    </cfRule>
    <cfRule type="containsText" dxfId="1528" priority="582" operator="containsText" text="부킹가능">
      <formula>NOT(ISERROR(SEARCH("부킹가능",E723)))</formula>
    </cfRule>
  </conditionalFormatting>
  <conditionalFormatting sqref="E724">
    <cfRule type="containsText" dxfId="1527" priority="579" operator="containsText" text="부킹가능">
      <formula>NOT(ISERROR(SEARCH("부킹가능",E724)))</formula>
    </cfRule>
    <cfRule type="containsText" dxfId="1526" priority="580" operator="containsText" text="부킹가능">
      <formula>NOT(ISERROR(SEARCH("부킹가능",E724)))</formula>
    </cfRule>
  </conditionalFormatting>
  <conditionalFormatting sqref="E725">
    <cfRule type="containsText" dxfId="1525" priority="577" operator="containsText" text="부킹가능">
      <formula>NOT(ISERROR(SEARCH("부킹가능",E725)))</formula>
    </cfRule>
    <cfRule type="containsText" dxfId="1524" priority="578" operator="containsText" text="부킹가능">
      <formula>NOT(ISERROR(SEARCH("부킹가능",E725)))</formula>
    </cfRule>
  </conditionalFormatting>
  <conditionalFormatting sqref="E726">
    <cfRule type="containsText" dxfId="1523" priority="575" operator="containsText" text="부킹가능">
      <formula>NOT(ISERROR(SEARCH("부킹가능",E726)))</formula>
    </cfRule>
    <cfRule type="containsText" dxfId="1522" priority="576" operator="containsText" text="부킹가능">
      <formula>NOT(ISERROR(SEARCH("부킹가능",E726)))</formula>
    </cfRule>
  </conditionalFormatting>
  <conditionalFormatting sqref="E727:E732">
    <cfRule type="containsText" dxfId="1521" priority="573" operator="containsText" text="부킹가능">
      <formula>NOT(ISERROR(SEARCH("부킹가능",E727)))</formula>
    </cfRule>
    <cfRule type="containsText" dxfId="1520" priority="574" operator="containsText" text="부킹가능">
      <formula>NOT(ISERROR(SEARCH("부킹가능",E727)))</formula>
    </cfRule>
  </conditionalFormatting>
  <conditionalFormatting sqref="E733">
    <cfRule type="containsText" dxfId="1519" priority="571" operator="containsText" text="부킹가능">
      <formula>NOT(ISERROR(SEARCH("부킹가능",E733)))</formula>
    </cfRule>
    <cfRule type="containsText" dxfId="1518" priority="572" operator="containsText" text="부킹가능">
      <formula>NOT(ISERROR(SEARCH("부킹가능",E733)))</formula>
    </cfRule>
  </conditionalFormatting>
  <conditionalFormatting sqref="E734">
    <cfRule type="containsText" dxfId="1517" priority="569" operator="containsText" text="부킹가능">
      <formula>NOT(ISERROR(SEARCH("부킹가능",E734)))</formula>
    </cfRule>
    <cfRule type="containsText" dxfId="1516" priority="570" operator="containsText" text="부킹가능">
      <formula>NOT(ISERROR(SEARCH("부킹가능",E734)))</formula>
    </cfRule>
  </conditionalFormatting>
  <conditionalFormatting sqref="E735">
    <cfRule type="containsText" dxfId="1515" priority="567" operator="containsText" text="부킹가능">
      <formula>NOT(ISERROR(SEARCH("부킹가능",E735)))</formula>
    </cfRule>
    <cfRule type="containsText" dxfId="1514" priority="568" operator="containsText" text="부킹가능">
      <formula>NOT(ISERROR(SEARCH("부킹가능",E735)))</formula>
    </cfRule>
  </conditionalFormatting>
  <conditionalFormatting sqref="E736">
    <cfRule type="containsText" dxfId="1513" priority="565" operator="containsText" text="부킹가능">
      <formula>NOT(ISERROR(SEARCH("부킹가능",E736)))</formula>
    </cfRule>
    <cfRule type="containsText" dxfId="1512" priority="566" operator="containsText" text="부킹가능">
      <formula>NOT(ISERROR(SEARCH("부킹가능",E736)))</formula>
    </cfRule>
  </conditionalFormatting>
  <conditionalFormatting sqref="E737">
    <cfRule type="containsText" dxfId="1511" priority="563" operator="containsText" text="부킹가능">
      <formula>NOT(ISERROR(SEARCH("부킹가능",E737)))</formula>
    </cfRule>
    <cfRule type="containsText" dxfId="1510" priority="564" operator="containsText" text="부킹가능">
      <formula>NOT(ISERROR(SEARCH("부킹가능",E737)))</formula>
    </cfRule>
  </conditionalFormatting>
  <conditionalFormatting sqref="E738">
    <cfRule type="containsText" dxfId="1509" priority="561" operator="containsText" text="부킹가능">
      <formula>NOT(ISERROR(SEARCH("부킹가능",E738)))</formula>
    </cfRule>
    <cfRule type="containsText" dxfId="1508" priority="562" operator="containsText" text="부킹가능">
      <formula>NOT(ISERROR(SEARCH("부킹가능",E738)))</formula>
    </cfRule>
  </conditionalFormatting>
  <conditionalFormatting sqref="E739">
    <cfRule type="containsText" dxfId="1507" priority="559" operator="containsText" text="부킹가능">
      <formula>NOT(ISERROR(SEARCH("부킹가능",E739)))</formula>
    </cfRule>
    <cfRule type="containsText" dxfId="1506" priority="560" operator="containsText" text="부킹가능">
      <formula>NOT(ISERROR(SEARCH("부킹가능",E739)))</formula>
    </cfRule>
  </conditionalFormatting>
  <conditionalFormatting sqref="E740:E749">
    <cfRule type="containsText" dxfId="1505" priority="557" operator="containsText" text="부킹가능">
      <formula>NOT(ISERROR(SEARCH("부킹가능",E740)))</formula>
    </cfRule>
    <cfRule type="containsText" dxfId="1504" priority="558" operator="containsText" text="부킹가능">
      <formula>NOT(ISERROR(SEARCH("부킹가능",E740)))</formula>
    </cfRule>
  </conditionalFormatting>
  <conditionalFormatting sqref="F2046:F1048576 F813:F961 F1:F752">
    <cfRule type="duplicateValues" dxfId="1503" priority="531"/>
    <cfRule type="duplicateValues" dxfId="1502" priority="554"/>
  </conditionalFormatting>
  <conditionalFormatting sqref="E687">
    <cfRule type="containsText" dxfId="1501" priority="552" operator="containsText" text="부킹가능">
      <formula>NOT(ISERROR(SEARCH("부킹가능",E687)))</formula>
    </cfRule>
    <cfRule type="containsText" dxfId="1500" priority="553" operator="containsText" text="부킹가능">
      <formula>NOT(ISERROR(SEARCH("부킹가능",E687)))</formula>
    </cfRule>
  </conditionalFormatting>
  <conditionalFormatting sqref="E701">
    <cfRule type="containsText" dxfId="1499" priority="550" operator="containsText" text="부킹가능">
      <formula>NOT(ISERROR(SEARCH("부킹가능",E701)))</formula>
    </cfRule>
    <cfRule type="containsText" dxfId="1498" priority="551" operator="containsText" text="부킹가능">
      <formula>NOT(ISERROR(SEARCH("부킹가능",E701)))</formula>
    </cfRule>
  </conditionalFormatting>
  <conditionalFormatting sqref="V749">
    <cfRule type="containsText" dxfId="1497" priority="549" operator="containsText" text="직항">
      <formula>NOT(ISERROR(SEARCH("직항",V749)))</formula>
    </cfRule>
  </conditionalFormatting>
  <conditionalFormatting sqref="V749">
    <cfRule type="cellIs" dxfId="1496" priority="547" operator="equal">
      <formula>"직항"</formula>
    </cfRule>
    <cfRule type="cellIs" dxfId="1495" priority="548" operator="equal">
      <formula>"직항"</formula>
    </cfRule>
  </conditionalFormatting>
  <conditionalFormatting sqref="E750">
    <cfRule type="containsText" dxfId="1494" priority="545" operator="containsText" text="부킹가능">
      <formula>NOT(ISERROR(SEARCH("부킹가능",E750)))</formula>
    </cfRule>
    <cfRule type="containsText" dxfId="1493" priority="546" operator="containsText" text="부킹가능">
      <formula>NOT(ISERROR(SEARCH("부킹가능",E750)))</formula>
    </cfRule>
  </conditionalFormatting>
  <conditionalFormatting sqref="V750">
    <cfRule type="containsText" dxfId="1492" priority="544" operator="containsText" text="직항">
      <formula>NOT(ISERROR(SEARCH("직항",V750)))</formula>
    </cfRule>
  </conditionalFormatting>
  <conditionalFormatting sqref="V750">
    <cfRule type="cellIs" dxfId="1491" priority="542" operator="equal">
      <formula>"직항"</formula>
    </cfRule>
    <cfRule type="cellIs" dxfId="1490" priority="543" operator="equal">
      <formula>"직항"</formula>
    </cfRule>
  </conditionalFormatting>
  <conditionalFormatting sqref="V751">
    <cfRule type="containsText" dxfId="1489" priority="541" operator="containsText" text="직항">
      <formula>NOT(ISERROR(SEARCH("직항",V751)))</formula>
    </cfRule>
  </conditionalFormatting>
  <conditionalFormatting sqref="V751">
    <cfRule type="cellIs" dxfId="1488" priority="539" operator="equal">
      <formula>"직항"</formula>
    </cfRule>
    <cfRule type="cellIs" dxfId="1487" priority="540" operator="equal">
      <formula>"직항"</formula>
    </cfRule>
  </conditionalFormatting>
  <conditionalFormatting sqref="E751">
    <cfRule type="containsText" dxfId="1486" priority="537" operator="containsText" text="부킹가능">
      <formula>NOT(ISERROR(SEARCH("부킹가능",E751)))</formula>
    </cfRule>
    <cfRule type="containsText" dxfId="1485" priority="538" operator="containsText" text="부킹가능">
      <formula>NOT(ISERROR(SEARCH("부킹가능",E751)))</formula>
    </cfRule>
  </conditionalFormatting>
  <conditionalFormatting sqref="E752">
    <cfRule type="containsText" dxfId="1484" priority="535" operator="containsText" text="부킹가능">
      <formula>NOT(ISERROR(SEARCH("부킹가능",E752)))</formula>
    </cfRule>
    <cfRule type="containsText" dxfId="1483" priority="536" operator="containsText" text="부킹가능">
      <formula>NOT(ISERROR(SEARCH("부킹가능",E752)))</formula>
    </cfRule>
  </conditionalFormatting>
  <conditionalFormatting sqref="V752">
    <cfRule type="containsText" dxfId="1482" priority="534" operator="containsText" text="직항">
      <formula>NOT(ISERROR(SEARCH("직항",V752)))</formula>
    </cfRule>
  </conditionalFormatting>
  <conditionalFormatting sqref="V752">
    <cfRule type="cellIs" dxfId="1481" priority="532" operator="equal">
      <formula>"직항"</formula>
    </cfRule>
    <cfRule type="cellIs" dxfId="1480" priority="533" operator="equal">
      <formula>"직항"</formula>
    </cfRule>
  </conditionalFormatting>
  <conditionalFormatting sqref="F753:F759">
    <cfRule type="duplicateValues" dxfId="1479" priority="530"/>
  </conditionalFormatting>
  <conditionalFormatting sqref="F760">
    <cfRule type="duplicateValues" dxfId="1478" priority="529"/>
  </conditionalFormatting>
  <conditionalFormatting sqref="F780:F812">
    <cfRule type="duplicateValues" dxfId="1477" priority="527"/>
  </conditionalFormatting>
  <conditionalFormatting sqref="E753">
    <cfRule type="containsText" dxfId="1476" priority="525" operator="containsText" text="부킹가능">
      <formula>NOT(ISERROR(SEARCH("부킹가능",E753)))</formula>
    </cfRule>
    <cfRule type="containsText" dxfId="1475" priority="526" operator="containsText" text="부킹가능">
      <formula>NOT(ISERROR(SEARCH("부킹가능",E753)))</formula>
    </cfRule>
  </conditionalFormatting>
  <conditionalFormatting sqref="E754">
    <cfRule type="containsText" dxfId="1474" priority="523" operator="containsText" text="부킹가능">
      <formula>NOT(ISERROR(SEARCH("부킹가능",E754)))</formula>
    </cfRule>
    <cfRule type="containsText" dxfId="1473" priority="524" operator="containsText" text="부킹가능">
      <formula>NOT(ISERROR(SEARCH("부킹가능",E754)))</formula>
    </cfRule>
  </conditionalFormatting>
  <conditionalFormatting sqref="E755">
    <cfRule type="containsText" dxfId="1472" priority="521" operator="containsText" text="부킹가능">
      <formula>NOT(ISERROR(SEARCH("부킹가능",E755)))</formula>
    </cfRule>
    <cfRule type="containsText" dxfId="1471" priority="522" operator="containsText" text="부킹가능">
      <formula>NOT(ISERROR(SEARCH("부킹가능",E755)))</formula>
    </cfRule>
  </conditionalFormatting>
  <conditionalFormatting sqref="E756">
    <cfRule type="containsText" dxfId="1470" priority="519" operator="containsText" text="부킹가능">
      <formula>NOT(ISERROR(SEARCH("부킹가능",E756)))</formula>
    </cfRule>
    <cfRule type="containsText" dxfId="1469" priority="520" operator="containsText" text="부킹가능">
      <formula>NOT(ISERROR(SEARCH("부킹가능",E756)))</formula>
    </cfRule>
  </conditionalFormatting>
  <conditionalFormatting sqref="E757">
    <cfRule type="containsText" dxfId="1468" priority="517" operator="containsText" text="부킹가능">
      <formula>NOT(ISERROR(SEARCH("부킹가능",E757)))</formula>
    </cfRule>
    <cfRule type="containsText" dxfId="1467" priority="518" operator="containsText" text="부킹가능">
      <formula>NOT(ISERROR(SEARCH("부킹가능",E757)))</formula>
    </cfRule>
  </conditionalFormatting>
  <conditionalFormatting sqref="E758">
    <cfRule type="containsText" dxfId="1466" priority="515" operator="containsText" text="부킹가능">
      <formula>NOT(ISERROR(SEARCH("부킹가능",E758)))</formula>
    </cfRule>
    <cfRule type="containsText" dxfId="1465" priority="516" operator="containsText" text="부킹가능">
      <formula>NOT(ISERROR(SEARCH("부킹가능",E758)))</formula>
    </cfRule>
  </conditionalFormatting>
  <conditionalFormatting sqref="E759">
    <cfRule type="containsText" dxfId="1464" priority="513" operator="containsText" text="부킹가능">
      <formula>NOT(ISERROR(SEARCH("부킹가능",E759)))</formula>
    </cfRule>
    <cfRule type="containsText" dxfId="1463" priority="514" operator="containsText" text="부킹가능">
      <formula>NOT(ISERROR(SEARCH("부킹가능",E759)))</formula>
    </cfRule>
  </conditionalFormatting>
  <conditionalFormatting sqref="E760">
    <cfRule type="containsText" dxfId="1462" priority="511" operator="containsText" text="부킹가능">
      <formula>NOT(ISERROR(SEARCH("부킹가능",E760)))</formula>
    </cfRule>
    <cfRule type="containsText" dxfId="1461" priority="512" operator="containsText" text="부킹가능">
      <formula>NOT(ISERROR(SEARCH("부킹가능",E760)))</formula>
    </cfRule>
  </conditionalFormatting>
  <conditionalFormatting sqref="E761">
    <cfRule type="containsText" dxfId="1460" priority="509" operator="containsText" text="부킹가능">
      <formula>NOT(ISERROR(SEARCH("부킹가능",E761)))</formula>
    </cfRule>
    <cfRule type="containsText" dxfId="1459" priority="510" operator="containsText" text="부킹가능">
      <formula>NOT(ISERROR(SEARCH("부킹가능",E761)))</formula>
    </cfRule>
  </conditionalFormatting>
  <conditionalFormatting sqref="E762">
    <cfRule type="containsText" dxfId="1458" priority="507" operator="containsText" text="부킹가능">
      <formula>NOT(ISERROR(SEARCH("부킹가능",E762)))</formula>
    </cfRule>
    <cfRule type="containsText" dxfId="1457" priority="508" operator="containsText" text="부킹가능">
      <formula>NOT(ISERROR(SEARCH("부킹가능",E762)))</formula>
    </cfRule>
  </conditionalFormatting>
  <conditionalFormatting sqref="E763">
    <cfRule type="containsText" dxfId="1456" priority="505" operator="containsText" text="부킹가능">
      <formula>NOT(ISERROR(SEARCH("부킹가능",E763)))</formula>
    </cfRule>
    <cfRule type="containsText" dxfId="1455" priority="506" operator="containsText" text="부킹가능">
      <formula>NOT(ISERROR(SEARCH("부킹가능",E763)))</formula>
    </cfRule>
  </conditionalFormatting>
  <conditionalFormatting sqref="E764">
    <cfRule type="containsText" dxfId="1454" priority="503" operator="containsText" text="부킹가능">
      <formula>NOT(ISERROR(SEARCH("부킹가능",E764)))</formula>
    </cfRule>
    <cfRule type="containsText" dxfId="1453" priority="504" operator="containsText" text="부킹가능">
      <formula>NOT(ISERROR(SEARCH("부킹가능",E764)))</formula>
    </cfRule>
  </conditionalFormatting>
  <conditionalFormatting sqref="E765">
    <cfRule type="containsText" dxfId="1452" priority="501" operator="containsText" text="부킹가능">
      <formula>NOT(ISERROR(SEARCH("부킹가능",E765)))</formula>
    </cfRule>
    <cfRule type="containsText" dxfId="1451" priority="502" operator="containsText" text="부킹가능">
      <formula>NOT(ISERROR(SEARCH("부킹가능",E765)))</formula>
    </cfRule>
  </conditionalFormatting>
  <conditionalFormatting sqref="E766">
    <cfRule type="containsText" dxfId="1450" priority="499" operator="containsText" text="부킹가능">
      <formula>NOT(ISERROR(SEARCH("부킹가능",E766)))</formula>
    </cfRule>
    <cfRule type="containsText" dxfId="1449" priority="500" operator="containsText" text="부킹가능">
      <formula>NOT(ISERROR(SEARCH("부킹가능",E766)))</formula>
    </cfRule>
  </conditionalFormatting>
  <conditionalFormatting sqref="E767">
    <cfRule type="containsText" dxfId="1448" priority="497" operator="containsText" text="부킹가능">
      <formula>NOT(ISERROR(SEARCH("부킹가능",E767)))</formula>
    </cfRule>
    <cfRule type="containsText" dxfId="1447" priority="498" operator="containsText" text="부킹가능">
      <formula>NOT(ISERROR(SEARCH("부킹가능",E767)))</formula>
    </cfRule>
  </conditionalFormatting>
  <conditionalFormatting sqref="E768">
    <cfRule type="containsText" dxfId="1446" priority="495" operator="containsText" text="부킹가능">
      <formula>NOT(ISERROR(SEARCH("부킹가능",E768)))</formula>
    </cfRule>
    <cfRule type="containsText" dxfId="1445" priority="496" operator="containsText" text="부킹가능">
      <formula>NOT(ISERROR(SEARCH("부킹가능",E768)))</formula>
    </cfRule>
  </conditionalFormatting>
  <conditionalFormatting sqref="E769">
    <cfRule type="containsText" dxfId="1444" priority="493" operator="containsText" text="부킹가능">
      <formula>NOT(ISERROR(SEARCH("부킹가능",E769)))</formula>
    </cfRule>
    <cfRule type="containsText" dxfId="1443" priority="494" operator="containsText" text="부킹가능">
      <formula>NOT(ISERROR(SEARCH("부킹가능",E769)))</formula>
    </cfRule>
  </conditionalFormatting>
  <conditionalFormatting sqref="E770">
    <cfRule type="containsText" dxfId="1442" priority="491" operator="containsText" text="부킹가능">
      <formula>NOT(ISERROR(SEARCH("부킹가능",E770)))</formula>
    </cfRule>
    <cfRule type="containsText" dxfId="1441" priority="492" operator="containsText" text="부킹가능">
      <formula>NOT(ISERROR(SEARCH("부킹가능",E770)))</formula>
    </cfRule>
  </conditionalFormatting>
  <conditionalFormatting sqref="E771">
    <cfRule type="containsText" dxfId="1440" priority="489" operator="containsText" text="부킹가능">
      <formula>NOT(ISERROR(SEARCH("부킹가능",E771)))</formula>
    </cfRule>
    <cfRule type="containsText" dxfId="1439" priority="490" operator="containsText" text="부킹가능">
      <formula>NOT(ISERROR(SEARCH("부킹가능",E771)))</formula>
    </cfRule>
  </conditionalFormatting>
  <conditionalFormatting sqref="E772">
    <cfRule type="containsText" dxfId="1438" priority="487" operator="containsText" text="부킹가능">
      <formula>NOT(ISERROR(SEARCH("부킹가능",E772)))</formula>
    </cfRule>
    <cfRule type="containsText" dxfId="1437" priority="488" operator="containsText" text="부킹가능">
      <formula>NOT(ISERROR(SEARCH("부킹가능",E772)))</formula>
    </cfRule>
  </conditionalFormatting>
  <conditionalFormatting sqref="E773">
    <cfRule type="containsText" dxfId="1436" priority="485" operator="containsText" text="부킹가능">
      <formula>NOT(ISERROR(SEARCH("부킹가능",E773)))</formula>
    </cfRule>
    <cfRule type="containsText" dxfId="1435" priority="486" operator="containsText" text="부킹가능">
      <formula>NOT(ISERROR(SEARCH("부킹가능",E773)))</formula>
    </cfRule>
  </conditionalFormatting>
  <conditionalFormatting sqref="E774">
    <cfRule type="containsText" dxfId="1434" priority="483" operator="containsText" text="부킹가능">
      <formula>NOT(ISERROR(SEARCH("부킹가능",E774)))</formula>
    </cfRule>
    <cfRule type="containsText" dxfId="1433" priority="484" operator="containsText" text="부킹가능">
      <formula>NOT(ISERROR(SEARCH("부킹가능",E774)))</formula>
    </cfRule>
  </conditionalFormatting>
  <conditionalFormatting sqref="E775">
    <cfRule type="containsText" dxfId="1432" priority="479" operator="containsText" text="부킹가능">
      <formula>NOT(ISERROR(SEARCH("부킹가능",E775)))</formula>
    </cfRule>
    <cfRule type="containsText" dxfId="1431" priority="480" operator="containsText" text="부킹가능">
      <formula>NOT(ISERROR(SEARCH("부킹가능",E775)))</formula>
    </cfRule>
  </conditionalFormatting>
  <conditionalFormatting sqref="E776">
    <cfRule type="containsText" dxfId="1430" priority="477" operator="containsText" text="부킹가능">
      <formula>NOT(ISERROR(SEARCH("부킹가능",E776)))</formula>
    </cfRule>
    <cfRule type="containsText" dxfId="1429" priority="478" operator="containsText" text="부킹가능">
      <formula>NOT(ISERROR(SEARCH("부킹가능",E776)))</formula>
    </cfRule>
  </conditionalFormatting>
  <conditionalFormatting sqref="E777">
    <cfRule type="containsText" dxfId="1428" priority="475" operator="containsText" text="부킹가능">
      <formula>NOT(ISERROR(SEARCH("부킹가능",E777)))</formula>
    </cfRule>
    <cfRule type="containsText" dxfId="1427" priority="476" operator="containsText" text="부킹가능">
      <formula>NOT(ISERROR(SEARCH("부킹가능",E777)))</formula>
    </cfRule>
  </conditionalFormatting>
  <conditionalFormatting sqref="E778">
    <cfRule type="containsText" dxfId="1426" priority="473" operator="containsText" text="부킹가능">
      <formula>NOT(ISERROR(SEARCH("부킹가능",E778)))</formula>
    </cfRule>
    <cfRule type="containsText" dxfId="1425" priority="474" operator="containsText" text="부킹가능">
      <formula>NOT(ISERROR(SEARCH("부킹가능",E778)))</formula>
    </cfRule>
  </conditionalFormatting>
  <conditionalFormatting sqref="E779">
    <cfRule type="containsText" dxfId="1424" priority="471" operator="containsText" text="부킹가능">
      <formula>NOT(ISERROR(SEARCH("부킹가능",E779)))</formula>
    </cfRule>
    <cfRule type="containsText" dxfId="1423" priority="472" operator="containsText" text="부킹가능">
      <formula>NOT(ISERROR(SEARCH("부킹가능",E779)))</formula>
    </cfRule>
  </conditionalFormatting>
  <conditionalFormatting sqref="E780">
    <cfRule type="containsText" dxfId="1422" priority="469" operator="containsText" text="부킹가능">
      <formula>NOT(ISERROR(SEARCH("부킹가능",E780)))</formula>
    </cfRule>
    <cfRule type="containsText" dxfId="1421" priority="470" operator="containsText" text="부킹가능">
      <formula>NOT(ISERROR(SEARCH("부킹가능",E780)))</formula>
    </cfRule>
  </conditionalFormatting>
  <conditionalFormatting sqref="E781">
    <cfRule type="containsText" dxfId="1420" priority="467" operator="containsText" text="부킹가능">
      <formula>NOT(ISERROR(SEARCH("부킹가능",E781)))</formula>
    </cfRule>
    <cfRule type="containsText" dxfId="1419" priority="468" operator="containsText" text="부킹가능">
      <formula>NOT(ISERROR(SEARCH("부킹가능",E781)))</formula>
    </cfRule>
  </conditionalFormatting>
  <conditionalFormatting sqref="E782">
    <cfRule type="containsText" dxfId="1418" priority="465" operator="containsText" text="부킹가능">
      <formula>NOT(ISERROR(SEARCH("부킹가능",E782)))</formula>
    </cfRule>
    <cfRule type="containsText" dxfId="1417" priority="466" operator="containsText" text="부킹가능">
      <formula>NOT(ISERROR(SEARCH("부킹가능",E782)))</formula>
    </cfRule>
  </conditionalFormatting>
  <conditionalFormatting sqref="E783">
    <cfRule type="containsText" dxfId="1416" priority="463" operator="containsText" text="부킹가능">
      <formula>NOT(ISERROR(SEARCH("부킹가능",E783)))</formula>
    </cfRule>
    <cfRule type="containsText" dxfId="1415" priority="464" operator="containsText" text="부킹가능">
      <formula>NOT(ISERROR(SEARCH("부킹가능",E783)))</formula>
    </cfRule>
  </conditionalFormatting>
  <conditionalFormatting sqref="E784">
    <cfRule type="containsText" dxfId="1414" priority="461" operator="containsText" text="부킹가능">
      <formula>NOT(ISERROR(SEARCH("부킹가능",E784)))</formula>
    </cfRule>
    <cfRule type="containsText" dxfId="1413" priority="462" operator="containsText" text="부킹가능">
      <formula>NOT(ISERROR(SEARCH("부킹가능",E784)))</formula>
    </cfRule>
  </conditionalFormatting>
  <conditionalFormatting sqref="E785">
    <cfRule type="containsText" dxfId="1412" priority="459" operator="containsText" text="부킹가능">
      <formula>NOT(ISERROR(SEARCH("부킹가능",E785)))</formula>
    </cfRule>
    <cfRule type="containsText" dxfId="1411" priority="460" operator="containsText" text="부킹가능">
      <formula>NOT(ISERROR(SEARCH("부킹가능",E785)))</formula>
    </cfRule>
  </conditionalFormatting>
  <conditionalFormatting sqref="E786">
    <cfRule type="containsText" dxfId="1410" priority="457" operator="containsText" text="부킹가능">
      <formula>NOT(ISERROR(SEARCH("부킹가능",E786)))</formula>
    </cfRule>
    <cfRule type="containsText" dxfId="1409" priority="458" operator="containsText" text="부킹가능">
      <formula>NOT(ISERROR(SEARCH("부킹가능",E786)))</formula>
    </cfRule>
  </conditionalFormatting>
  <conditionalFormatting sqref="E789">
    <cfRule type="containsText" dxfId="1408" priority="455" operator="containsText" text="부킹가능">
      <formula>NOT(ISERROR(SEARCH("부킹가능",E789)))</formula>
    </cfRule>
    <cfRule type="containsText" dxfId="1407" priority="456" operator="containsText" text="부킹가능">
      <formula>NOT(ISERROR(SEARCH("부킹가능",E789)))</formula>
    </cfRule>
  </conditionalFormatting>
  <conditionalFormatting sqref="E790">
    <cfRule type="containsText" dxfId="1406" priority="453" operator="containsText" text="부킹가능">
      <formula>NOT(ISERROR(SEARCH("부킹가능",E790)))</formula>
    </cfRule>
    <cfRule type="containsText" dxfId="1405" priority="454" operator="containsText" text="부킹가능">
      <formula>NOT(ISERROR(SEARCH("부킹가능",E790)))</formula>
    </cfRule>
  </conditionalFormatting>
  <conditionalFormatting sqref="E787">
    <cfRule type="containsText" dxfId="1404" priority="451" operator="containsText" text="부킹가능">
      <formula>NOT(ISERROR(SEARCH("부킹가능",E787)))</formula>
    </cfRule>
    <cfRule type="containsText" dxfId="1403" priority="452" operator="containsText" text="부킹가능">
      <formula>NOT(ISERROR(SEARCH("부킹가능",E787)))</formula>
    </cfRule>
  </conditionalFormatting>
  <conditionalFormatting sqref="E788">
    <cfRule type="containsText" dxfId="1402" priority="449" operator="containsText" text="부킹가능">
      <formula>NOT(ISERROR(SEARCH("부킹가능",E788)))</formula>
    </cfRule>
    <cfRule type="containsText" dxfId="1401" priority="450" operator="containsText" text="부킹가능">
      <formula>NOT(ISERROR(SEARCH("부킹가능",E788)))</formula>
    </cfRule>
  </conditionalFormatting>
  <conditionalFormatting sqref="E791">
    <cfRule type="containsText" dxfId="1400" priority="447" operator="containsText" text="부킹가능">
      <formula>NOT(ISERROR(SEARCH("부킹가능",E791)))</formula>
    </cfRule>
    <cfRule type="containsText" dxfId="1399" priority="448" operator="containsText" text="부킹가능">
      <formula>NOT(ISERROR(SEARCH("부킹가능",E791)))</formula>
    </cfRule>
  </conditionalFormatting>
  <conditionalFormatting sqref="E792">
    <cfRule type="containsText" dxfId="1398" priority="445" operator="containsText" text="부킹가능">
      <formula>NOT(ISERROR(SEARCH("부킹가능",E792)))</formula>
    </cfRule>
    <cfRule type="containsText" dxfId="1397" priority="446" operator="containsText" text="부킹가능">
      <formula>NOT(ISERROR(SEARCH("부킹가능",E792)))</formula>
    </cfRule>
  </conditionalFormatting>
  <conditionalFormatting sqref="E793">
    <cfRule type="containsText" dxfId="1396" priority="443" operator="containsText" text="부킹가능">
      <formula>NOT(ISERROR(SEARCH("부킹가능",E793)))</formula>
    </cfRule>
    <cfRule type="containsText" dxfId="1395" priority="444" operator="containsText" text="부킹가능">
      <formula>NOT(ISERROR(SEARCH("부킹가능",E793)))</formula>
    </cfRule>
  </conditionalFormatting>
  <conditionalFormatting sqref="E794">
    <cfRule type="containsText" dxfId="1394" priority="441" operator="containsText" text="부킹가능">
      <formula>NOT(ISERROR(SEARCH("부킹가능",E794)))</formula>
    </cfRule>
    <cfRule type="containsText" dxfId="1393" priority="442" operator="containsText" text="부킹가능">
      <formula>NOT(ISERROR(SEARCH("부킹가능",E794)))</formula>
    </cfRule>
  </conditionalFormatting>
  <conditionalFormatting sqref="E795">
    <cfRule type="containsText" dxfId="1392" priority="439" operator="containsText" text="부킹가능">
      <formula>NOT(ISERROR(SEARCH("부킹가능",E795)))</formula>
    </cfRule>
    <cfRule type="containsText" dxfId="1391" priority="440" operator="containsText" text="부킹가능">
      <formula>NOT(ISERROR(SEARCH("부킹가능",E795)))</formula>
    </cfRule>
  </conditionalFormatting>
  <conditionalFormatting sqref="E796">
    <cfRule type="containsText" dxfId="1390" priority="437" operator="containsText" text="부킹가능">
      <formula>NOT(ISERROR(SEARCH("부킹가능",E796)))</formula>
    </cfRule>
    <cfRule type="containsText" dxfId="1389" priority="438" operator="containsText" text="부킹가능">
      <formula>NOT(ISERROR(SEARCH("부킹가능",E796)))</formula>
    </cfRule>
  </conditionalFormatting>
  <conditionalFormatting sqref="E797">
    <cfRule type="containsText" dxfId="1388" priority="435" operator="containsText" text="부킹가능">
      <formula>NOT(ISERROR(SEARCH("부킹가능",E797)))</formula>
    </cfRule>
    <cfRule type="containsText" dxfId="1387" priority="436" operator="containsText" text="부킹가능">
      <formula>NOT(ISERROR(SEARCH("부킹가능",E797)))</formula>
    </cfRule>
  </conditionalFormatting>
  <conditionalFormatting sqref="E798">
    <cfRule type="containsText" dxfId="1386" priority="433" operator="containsText" text="부킹가능">
      <formula>NOT(ISERROR(SEARCH("부킹가능",E798)))</formula>
    </cfRule>
    <cfRule type="containsText" dxfId="1385" priority="434" operator="containsText" text="부킹가능">
      <formula>NOT(ISERROR(SEARCH("부킹가능",E798)))</formula>
    </cfRule>
  </conditionalFormatting>
  <conditionalFormatting sqref="E802">
    <cfRule type="containsText" dxfId="1384" priority="431" operator="containsText" text="부킹가능">
      <formula>NOT(ISERROR(SEARCH("부킹가능",E802)))</formula>
    </cfRule>
    <cfRule type="containsText" dxfId="1383" priority="432" operator="containsText" text="부킹가능">
      <formula>NOT(ISERROR(SEARCH("부킹가능",E802)))</formula>
    </cfRule>
  </conditionalFormatting>
  <conditionalFormatting sqref="E804">
    <cfRule type="containsText" dxfId="1382" priority="429" operator="containsText" text="부킹가능">
      <formula>NOT(ISERROR(SEARCH("부킹가능",E804)))</formula>
    </cfRule>
    <cfRule type="containsText" dxfId="1381" priority="430" operator="containsText" text="부킹가능">
      <formula>NOT(ISERROR(SEARCH("부킹가능",E804)))</formula>
    </cfRule>
  </conditionalFormatting>
  <conditionalFormatting sqref="E806">
    <cfRule type="containsText" dxfId="1380" priority="427" operator="containsText" text="부킹가능">
      <formula>NOT(ISERROR(SEARCH("부킹가능",E806)))</formula>
    </cfRule>
    <cfRule type="containsText" dxfId="1379" priority="428" operator="containsText" text="부킹가능">
      <formula>NOT(ISERROR(SEARCH("부킹가능",E806)))</formula>
    </cfRule>
  </conditionalFormatting>
  <conditionalFormatting sqref="E807">
    <cfRule type="containsText" dxfId="1378" priority="425" operator="containsText" text="부킹가능">
      <formula>NOT(ISERROR(SEARCH("부킹가능",E807)))</formula>
    </cfRule>
    <cfRule type="containsText" dxfId="1377" priority="426" operator="containsText" text="부킹가능">
      <formula>NOT(ISERROR(SEARCH("부킹가능",E807)))</formula>
    </cfRule>
  </conditionalFormatting>
  <conditionalFormatting sqref="E799:E801">
    <cfRule type="containsText" dxfId="1376" priority="423" operator="containsText" text="부킹가능">
      <formula>NOT(ISERROR(SEARCH("부킹가능",E799)))</formula>
    </cfRule>
    <cfRule type="containsText" dxfId="1375" priority="424" operator="containsText" text="부킹가능">
      <formula>NOT(ISERROR(SEARCH("부킹가능",E799)))</formula>
    </cfRule>
  </conditionalFormatting>
  <conditionalFormatting sqref="E803">
    <cfRule type="containsText" dxfId="1374" priority="421" operator="containsText" text="부킹가능">
      <formula>NOT(ISERROR(SEARCH("부킹가능",E803)))</formula>
    </cfRule>
    <cfRule type="containsText" dxfId="1373" priority="422" operator="containsText" text="부킹가능">
      <formula>NOT(ISERROR(SEARCH("부킹가능",E803)))</formula>
    </cfRule>
  </conditionalFormatting>
  <conditionalFormatting sqref="E805">
    <cfRule type="containsText" dxfId="1372" priority="419" operator="containsText" text="부킹가능">
      <formula>NOT(ISERROR(SEARCH("부킹가능",E805)))</formula>
    </cfRule>
    <cfRule type="containsText" dxfId="1371" priority="420" operator="containsText" text="부킹가능">
      <formula>NOT(ISERROR(SEARCH("부킹가능",E805)))</formula>
    </cfRule>
  </conditionalFormatting>
  <conditionalFormatting sqref="E808">
    <cfRule type="containsText" dxfId="1370" priority="417" operator="containsText" text="부킹가능">
      <formula>NOT(ISERROR(SEARCH("부킹가능",E808)))</formula>
    </cfRule>
    <cfRule type="containsText" dxfId="1369" priority="418" operator="containsText" text="부킹가능">
      <formula>NOT(ISERROR(SEARCH("부킹가능",E808)))</formula>
    </cfRule>
  </conditionalFormatting>
  <conditionalFormatting sqref="E809">
    <cfRule type="containsText" dxfId="1368" priority="415" operator="containsText" text="부킹가능">
      <formula>NOT(ISERROR(SEARCH("부킹가능",E809)))</formula>
    </cfRule>
    <cfRule type="containsText" dxfId="1367" priority="416" operator="containsText" text="부킹가능">
      <formula>NOT(ISERROR(SEARCH("부킹가능",E809)))</formula>
    </cfRule>
  </conditionalFormatting>
  <conditionalFormatting sqref="E810">
    <cfRule type="containsText" dxfId="1366" priority="413" operator="containsText" text="부킹가능">
      <formula>NOT(ISERROR(SEARCH("부킹가능",E810)))</formula>
    </cfRule>
    <cfRule type="containsText" dxfId="1365" priority="414" operator="containsText" text="부킹가능">
      <formula>NOT(ISERROR(SEARCH("부킹가능",E810)))</formula>
    </cfRule>
  </conditionalFormatting>
  <conditionalFormatting sqref="E811">
    <cfRule type="containsText" dxfId="1364" priority="411" operator="containsText" text="부킹가능">
      <formula>NOT(ISERROR(SEARCH("부킹가능",E811)))</formula>
    </cfRule>
    <cfRule type="containsText" dxfId="1363" priority="412" operator="containsText" text="부킹가능">
      <formula>NOT(ISERROR(SEARCH("부킹가능",E811)))</formula>
    </cfRule>
  </conditionalFormatting>
  <conditionalFormatting sqref="E812">
    <cfRule type="containsText" dxfId="1362" priority="409" operator="containsText" text="부킹가능">
      <formula>NOT(ISERROR(SEARCH("부킹가능",E812)))</formula>
    </cfRule>
    <cfRule type="containsText" dxfId="1361" priority="410" operator="containsText" text="부킹가능">
      <formula>NOT(ISERROR(SEARCH("부킹가능",E812)))</formula>
    </cfRule>
  </conditionalFormatting>
  <conditionalFormatting sqref="D2:D812">
    <cfRule type="containsText" dxfId="1360" priority="408" operator="containsText" text="Welcome">
      <formula>NOT(ISERROR(SEARCH("Welcome",D2)))</formula>
    </cfRule>
  </conditionalFormatting>
  <conditionalFormatting sqref="V58">
    <cfRule type="containsText" dxfId="1359" priority="407" operator="containsText" text="직항">
      <formula>NOT(ISERROR(SEARCH("직항",V58)))</formula>
    </cfRule>
  </conditionalFormatting>
  <conditionalFormatting sqref="V58">
    <cfRule type="cellIs" dxfId="1358" priority="405" operator="equal">
      <formula>"직항"</formula>
    </cfRule>
    <cfRule type="cellIs" dxfId="1357" priority="406" operator="equal">
      <formula>"직항"</formula>
    </cfRule>
  </conditionalFormatting>
  <conditionalFormatting sqref="V561:V562">
    <cfRule type="containsText" dxfId="1356" priority="404" operator="containsText" text="직항">
      <formula>NOT(ISERROR(SEARCH("직항",V561)))</formula>
    </cfRule>
  </conditionalFormatting>
  <conditionalFormatting sqref="V561:V562">
    <cfRule type="cellIs" dxfId="1355" priority="402" operator="equal">
      <formula>"직항"</formula>
    </cfRule>
    <cfRule type="cellIs" dxfId="1354" priority="403" operator="equal">
      <formula>"직항"</formula>
    </cfRule>
  </conditionalFormatting>
  <conditionalFormatting sqref="V20">
    <cfRule type="containsText" dxfId="1353" priority="341" operator="containsText" text="직항">
      <formula>NOT(ISERROR(SEARCH("직항",V20)))</formula>
    </cfRule>
  </conditionalFormatting>
  <conditionalFormatting sqref="V20">
    <cfRule type="cellIs" dxfId="1352" priority="339" operator="equal">
      <formula>"직항"</formula>
    </cfRule>
    <cfRule type="cellIs" dxfId="1351" priority="340" operator="equal">
      <formula>"직항"</formula>
    </cfRule>
  </conditionalFormatting>
  <conditionalFormatting sqref="V104">
    <cfRule type="containsText" dxfId="1350" priority="338" operator="containsText" text="직항">
      <formula>NOT(ISERROR(SEARCH("직항",V104)))</formula>
    </cfRule>
  </conditionalFormatting>
  <conditionalFormatting sqref="V104">
    <cfRule type="cellIs" dxfId="1349" priority="336" operator="equal">
      <formula>"직항"</formula>
    </cfRule>
    <cfRule type="cellIs" dxfId="1348" priority="337" operator="equal">
      <formula>"직항"</formula>
    </cfRule>
  </conditionalFormatting>
  <conditionalFormatting sqref="V111">
    <cfRule type="containsText" dxfId="1347" priority="335" operator="containsText" text="직항">
      <formula>NOT(ISERROR(SEARCH("직항",V111)))</formula>
    </cfRule>
  </conditionalFormatting>
  <conditionalFormatting sqref="V111">
    <cfRule type="cellIs" dxfId="1346" priority="333" operator="equal">
      <formula>"직항"</formula>
    </cfRule>
    <cfRule type="cellIs" dxfId="1345" priority="334" operator="equal">
      <formula>"직항"</formula>
    </cfRule>
  </conditionalFormatting>
  <conditionalFormatting sqref="V134">
    <cfRule type="containsText" dxfId="1344" priority="332" operator="containsText" text="직항">
      <formula>NOT(ISERROR(SEARCH("직항",V134)))</formula>
    </cfRule>
  </conditionalFormatting>
  <conditionalFormatting sqref="V134">
    <cfRule type="cellIs" dxfId="1343" priority="330" operator="equal">
      <formula>"직항"</formula>
    </cfRule>
    <cfRule type="cellIs" dxfId="1342" priority="331" operator="equal">
      <formula>"직항"</formula>
    </cfRule>
  </conditionalFormatting>
  <conditionalFormatting sqref="V191">
    <cfRule type="containsText" dxfId="1341" priority="329" operator="containsText" text="직항">
      <formula>NOT(ISERROR(SEARCH("직항",V191)))</formula>
    </cfRule>
  </conditionalFormatting>
  <conditionalFormatting sqref="V191">
    <cfRule type="cellIs" dxfId="1340" priority="327" operator="equal">
      <formula>"직항"</formula>
    </cfRule>
    <cfRule type="cellIs" dxfId="1339" priority="328" operator="equal">
      <formula>"직항"</formula>
    </cfRule>
  </conditionalFormatting>
  <conditionalFormatting sqref="V198:V199">
    <cfRule type="containsText" dxfId="1338" priority="326" operator="containsText" text="직항">
      <formula>NOT(ISERROR(SEARCH("직항",V198)))</formula>
    </cfRule>
  </conditionalFormatting>
  <conditionalFormatting sqref="V198:V199">
    <cfRule type="cellIs" dxfId="1337" priority="324" operator="equal">
      <formula>"직항"</formula>
    </cfRule>
    <cfRule type="cellIs" dxfId="1336" priority="325" operator="equal">
      <formula>"직항"</formula>
    </cfRule>
  </conditionalFormatting>
  <conditionalFormatting sqref="V209:V211">
    <cfRule type="containsText" dxfId="1335" priority="323" operator="containsText" text="직항">
      <formula>NOT(ISERROR(SEARCH("직항",V209)))</formula>
    </cfRule>
  </conditionalFormatting>
  <conditionalFormatting sqref="V209:V211">
    <cfRule type="cellIs" dxfId="1334" priority="321" operator="equal">
      <formula>"직항"</formula>
    </cfRule>
    <cfRule type="cellIs" dxfId="1333" priority="322" operator="equal">
      <formula>"직항"</formula>
    </cfRule>
  </conditionalFormatting>
  <conditionalFormatting sqref="V218:V219">
    <cfRule type="containsText" dxfId="1332" priority="320" operator="containsText" text="직항">
      <formula>NOT(ISERROR(SEARCH("직항",V218)))</formula>
    </cfRule>
  </conditionalFormatting>
  <conditionalFormatting sqref="V218:V219">
    <cfRule type="cellIs" dxfId="1331" priority="318" operator="equal">
      <formula>"직항"</formula>
    </cfRule>
    <cfRule type="cellIs" dxfId="1330" priority="319" operator="equal">
      <formula>"직항"</formula>
    </cfRule>
  </conditionalFormatting>
  <conditionalFormatting sqref="V288:V289">
    <cfRule type="containsText" dxfId="1329" priority="317" operator="containsText" text="직항">
      <formula>NOT(ISERROR(SEARCH("직항",V288)))</formula>
    </cfRule>
  </conditionalFormatting>
  <conditionalFormatting sqref="V288:V289">
    <cfRule type="cellIs" dxfId="1328" priority="315" operator="equal">
      <formula>"직항"</formula>
    </cfRule>
    <cfRule type="cellIs" dxfId="1327" priority="316" operator="equal">
      <formula>"직항"</formula>
    </cfRule>
  </conditionalFormatting>
  <conditionalFormatting sqref="V301">
    <cfRule type="containsText" dxfId="1326" priority="314" operator="containsText" text="직항">
      <formula>NOT(ISERROR(SEARCH("직항",V301)))</formula>
    </cfRule>
  </conditionalFormatting>
  <conditionalFormatting sqref="V301">
    <cfRule type="cellIs" dxfId="1325" priority="312" operator="equal">
      <formula>"직항"</formula>
    </cfRule>
    <cfRule type="cellIs" dxfId="1324" priority="313" operator="equal">
      <formula>"직항"</formula>
    </cfRule>
  </conditionalFormatting>
  <conditionalFormatting sqref="V317">
    <cfRule type="containsText" dxfId="1323" priority="311" operator="containsText" text="직항">
      <formula>NOT(ISERROR(SEARCH("직항",V317)))</formula>
    </cfRule>
  </conditionalFormatting>
  <conditionalFormatting sqref="V317">
    <cfRule type="cellIs" dxfId="1322" priority="309" operator="equal">
      <formula>"직항"</formula>
    </cfRule>
    <cfRule type="cellIs" dxfId="1321" priority="310" operator="equal">
      <formula>"직항"</formula>
    </cfRule>
  </conditionalFormatting>
  <conditionalFormatting sqref="V380:V391">
    <cfRule type="containsText" dxfId="1320" priority="308" operator="containsText" text="직항">
      <formula>NOT(ISERROR(SEARCH("직항",V380)))</formula>
    </cfRule>
  </conditionalFormatting>
  <conditionalFormatting sqref="V380:V391">
    <cfRule type="cellIs" dxfId="1319" priority="306" operator="equal">
      <formula>"직항"</formula>
    </cfRule>
    <cfRule type="cellIs" dxfId="1318" priority="307" operator="equal">
      <formula>"직항"</formula>
    </cfRule>
  </conditionalFormatting>
  <conditionalFormatting sqref="V480">
    <cfRule type="containsText" dxfId="1317" priority="305" operator="containsText" text="직항">
      <formula>NOT(ISERROR(SEARCH("직항",V480)))</formula>
    </cfRule>
  </conditionalFormatting>
  <conditionalFormatting sqref="V480">
    <cfRule type="cellIs" dxfId="1316" priority="303" operator="equal">
      <formula>"직항"</formula>
    </cfRule>
    <cfRule type="cellIs" dxfId="1315" priority="304" operator="equal">
      <formula>"직항"</formula>
    </cfRule>
  </conditionalFormatting>
  <conditionalFormatting sqref="F2046:F1048576 F1:F961">
    <cfRule type="duplicateValues" dxfId="1314" priority="68"/>
    <cfRule type="duplicateValues" dxfId="1313" priority="302"/>
  </conditionalFormatting>
  <conditionalFormatting sqref="F761:F779">
    <cfRule type="duplicateValues" dxfId="1312" priority="45810"/>
  </conditionalFormatting>
  <conditionalFormatting sqref="E813">
    <cfRule type="containsText" dxfId="1311" priority="298" operator="containsText" text="부킹가능">
      <formula>NOT(ISERROR(SEARCH("부킹가능",E813)))</formula>
    </cfRule>
    <cfRule type="containsText" dxfId="1310" priority="299" operator="containsText" text="부킹가능">
      <formula>NOT(ISERROR(SEARCH("부킹가능",E813)))</formula>
    </cfRule>
  </conditionalFormatting>
  <conditionalFormatting sqref="E814">
    <cfRule type="containsText" dxfId="1309" priority="296" operator="containsText" text="부킹가능">
      <formula>NOT(ISERROR(SEARCH("부킹가능",E814)))</formula>
    </cfRule>
    <cfRule type="containsText" dxfId="1308" priority="297" operator="containsText" text="부킹가능">
      <formula>NOT(ISERROR(SEARCH("부킹가능",E814)))</formula>
    </cfRule>
  </conditionalFormatting>
  <conditionalFormatting sqref="E815">
    <cfRule type="containsText" dxfId="1307" priority="294" operator="containsText" text="부킹가능">
      <formula>NOT(ISERROR(SEARCH("부킹가능",E815)))</formula>
    </cfRule>
    <cfRule type="containsText" dxfId="1306" priority="295" operator="containsText" text="부킹가능">
      <formula>NOT(ISERROR(SEARCH("부킹가능",E815)))</formula>
    </cfRule>
  </conditionalFormatting>
  <conditionalFormatting sqref="E816">
    <cfRule type="containsText" dxfId="1305" priority="292" operator="containsText" text="부킹가능">
      <formula>NOT(ISERROR(SEARCH("부킹가능",E816)))</formula>
    </cfRule>
    <cfRule type="containsText" dxfId="1304" priority="293" operator="containsText" text="부킹가능">
      <formula>NOT(ISERROR(SEARCH("부킹가능",E816)))</formula>
    </cfRule>
  </conditionalFormatting>
  <conditionalFormatting sqref="E817">
    <cfRule type="containsText" dxfId="1303" priority="290" operator="containsText" text="부킹가능">
      <formula>NOT(ISERROR(SEARCH("부킹가능",E817)))</formula>
    </cfRule>
    <cfRule type="containsText" dxfId="1302" priority="291" operator="containsText" text="부킹가능">
      <formula>NOT(ISERROR(SEARCH("부킹가능",E817)))</formula>
    </cfRule>
  </conditionalFormatting>
  <conditionalFormatting sqref="E818">
    <cfRule type="containsText" dxfId="1301" priority="288" operator="containsText" text="부킹가능">
      <formula>NOT(ISERROR(SEARCH("부킹가능",E818)))</formula>
    </cfRule>
    <cfRule type="containsText" dxfId="1300" priority="289" operator="containsText" text="부킹가능">
      <formula>NOT(ISERROR(SEARCH("부킹가능",E818)))</formula>
    </cfRule>
  </conditionalFormatting>
  <conditionalFormatting sqref="E819">
    <cfRule type="containsText" dxfId="1299" priority="286" operator="containsText" text="부킹가능">
      <formula>NOT(ISERROR(SEARCH("부킹가능",E819)))</formula>
    </cfRule>
    <cfRule type="containsText" dxfId="1298" priority="287" operator="containsText" text="부킹가능">
      <formula>NOT(ISERROR(SEARCH("부킹가능",E819)))</formula>
    </cfRule>
  </conditionalFormatting>
  <conditionalFormatting sqref="E820">
    <cfRule type="containsText" dxfId="1297" priority="284" operator="containsText" text="부킹가능">
      <formula>NOT(ISERROR(SEARCH("부킹가능",E820)))</formula>
    </cfRule>
    <cfRule type="containsText" dxfId="1296" priority="285" operator="containsText" text="부킹가능">
      <formula>NOT(ISERROR(SEARCH("부킹가능",E820)))</formula>
    </cfRule>
  </conditionalFormatting>
  <conditionalFormatting sqref="E821">
    <cfRule type="containsText" dxfId="1295" priority="282" operator="containsText" text="부킹가능">
      <formula>NOT(ISERROR(SEARCH("부킹가능",E821)))</formula>
    </cfRule>
    <cfRule type="containsText" dxfId="1294" priority="283" operator="containsText" text="부킹가능">
      <formula>NOT(ISERROR(SEARCH("부킹가능",E821)))</formula>
    </cfRule>
  </conditionalFormatting>
  <conditionalFormatting sqref="E822">
    <cfRule type="containsText" dxfId="1293" priority="280" operator="containsText" text="부킹가능">
      <formula>NOT(ISERROR(SEARCH("부킹가능",E822)))</formula>
    </cfRule>
    <cfRule type="containsText" dxfId="1292" priority="281" operator="containsText" text="부킹가능">
      <formula>NOT(ISERROR(SEARCH("부킹가능",E822)))</formula>
    </cfRule>
  </conditionalFormatting>
  <conditionalFormatting sqref="E823">
    <cfRule type="containsText" dxfId="1291" priority="278" operator="containsText" text="부킹가능">
      <formula>NOT(ISERROR(SEARCH("부킹가능",E823)))</formula>
    </cfRule>
    <cfRule type="containsText" dxfId="1290" priority="279" operator="containsText" text="부킹가능">
      <formula>NOT(ISERROR(SEARCH("부킹가능",E823)))</formula>
    </cfRule>
  </conditionalFormatting>
  <conditionalFormatting sqref="E824">
    <cfRule type="containsText" dxfId="1289" priority="276" operator="containsText" text="부킹가능">
      <formula>NOT(ISERROR(SEARCH("부킹가능",E824)))</formula>
    </cfRule>
    <cfRule type="containsText" dxfId="1288" priority="277" operator="containsText" text="부킹가능">
      <formula>NOT(ISERROR(SEARCH("부킹가능",E824)))</formula>
    </cfRule>
  </conditionalFormatting>
  <conditionalFormatting sqref="E825">
    <cfRule type="containsText" dxfId="1287" priority="274" operator="containsText" text="부킹가능">
      <formula>NOT(ISERROR(SEARCH("부킹가능",E825)))</formula>
    </cfRule>
    <cfRule type="containsText" dxfId="1286" priority="275" operator="containsText" text="부킹가능">
      <formula>NOT(ISERROR(SEARCH("부킹가능",E825)))</formula>
    </cfRule>
  </conditionalFormatting>
  <conditionalFormatting sqref="E826">
    <cfRule type="containsText" dxfId="1285" priority="272" operator="containsText" text="부킹가능">
      <formula>NOT(ISERROR(SEARCH("부킹가능",E826)))</formula>
    </cfRule>
    <cfRule type="containsText" dxfId="1284" priority="273" operator="containsText" text="부킹가능">
      <formula>NOT(ISERROR(SEARCH("부킹가능",E826)))</formula>
    </cfRule>
  </conditionalFormatting>
  <conditionalFormatting sqref="D824">
    <cfRule type="containsText" dxfId="1283" priority="269" operator="containsText" text="Welcome">
      <formula>NOT(ISERROR(SEARCH("Welcome",D824)))</formula>
    </cfRule>
    <cfRule type="containsText" dxfId="1282" priority="270" operator="containsText" text="Welcome">
      <formula>NOT(ISERROR(SEARCH("Welcome",D824)))</formula>
    </cfRule>
    <cfRule type="containsText" dxfId="1281" priority="271" operator="containsText" text="Welcome">
      <formula>NOT(ISERROR(SEARCH("Welcome",D824)))</formula>
    </cfRule>
  </conditionalFormatting>
  <conditionalFormatting sqref="D824">
    <cfRule type="containsText" dxfId="1280" priority="268" operator="containsText" text="Welcome">
      <formula>NOT(ISERROR(SEARCH("Welcome",D824)))</formula>
    </cfRule>
  </conditionalFormatting>
  <conditionalFormatting sqref="D824">
    <cfRule type="containsText" dxfId="1279" priority="267" operator="containsText" text="Welcome">
      <formula>NOT(ISERROR(SEARCH("Welcome",D824)))</formula>
    </cfRule>
  </conditionalFormatting>
  <conditionalFormatting sqref="D824">
    <cfRule type="containsText" dxfId="1278" priority="266" operator="containsText" text="Welcome">
      <formula>NOT(ISERROR(SEARCH("Welcome",D824)))</formula>
    </cfRule>
  </conditionalFormatting>
  <conditionalFormatting sqref="D824">
    <cfRule type="containsText" dxfId="1277" priority="265" operator="containsText" text="Welcome">
      <formula>NOT(ISERROR(SEARCH("Welcome",D824)))</formula>
    </cfRule>
  </conditionalFormatting>
  <conditionalFormatting sqref="D824">
    <cfRule type="containsText" dxfId="1276" priority="263" operator="containsText" text="Welcome">
      <formula>NOT(ISERROR(SEARCH("Welcome",D824)))</formula>
    </cfRule>
    <cfRule type="containsText" dxfId="1275" priority="264" operator="containsText" text="Welcome">
      <formula>NOT(ISERROR(SEARCH("Welcome",D824)))</formula>
    </cfRule>
  </conditionalFormatting>
  <conditionalFormatting sqref="D824">
    <cfRule type="containsText" dxfId="1274" priority="261" operator="containsText" text="Welcome">
      <formula>NOT(ISERROR(SEARCH("Welcome",D824)))</formula>
    </cfRule>
    <cfRule type="containsText" dxfId="1273" priority="262" operator="containsText" text="Welcome">
      <formula>NOT(ISERROR(SEARCH("Welcome",D824)))</formula>
    </cfRule>
  </conditionalFormatting>
  <conditionalFormatting sqref="D824">
    <cfRule type="containsText" dxfId="1272" priority="260" operator="containsText" text="Welcome">
      <formula>NOT(ISERROR(SEARCH("Welcome",D824)))</formula>
    </cfRule>
  </conditionalFormatting>
  <conditionalFormatting sqref="D824">
    <cfRule type="containsText" dxfId="1271" priority="259" operator="containsText" text="Welcome">
      <formula>NOT(ISERROR(SEARCH("Welcome",D824)))</formula>
    </cfRule>
  </conditionalFormatting>
  <conditionalFormatting sqref="E827">
    <cfRule type="containsText" dxfId="1270" priority="257" operator="containsText" text="부킹가능">
      <formula>NOT(ISERROR(SEARCH("부킹가능",E827)))</formula>
    </cfRule>
    <cfRule type="containsText" dxfId="1269" priority="258" operator="containsText" text="부킹가능">
      <formula>NOT(ISERROR(SEARCH("부킹가능",E827)))</formula>
    </cfRule>
  </conditionalFormatting>
  <conditionalFormatting sqref="E828">
    <cfRule type="containsText" dxfId="1268" priority="255" operator="containsText" text="부킹가능">
      <formula>NOT(ISERROR(SEARCH("부킹가능",E828)))</formula>
    </cfRule>
    <cfRule type="containsText" dxfId="1267" priority="256" operator="containsText" text="부킹가능">
      <formula>NOT(ISERROR(SEARCH("부킹가능",E828)))</formula>
    </cfRule>
  </conditionalFormatting>
  <conditionalFormatting sqref="E829">
    <cfRule type="containsText" dxfId="1266" priority="253" operator="containsText" text="부킹가능">
      <formula>NOT(ISERROR(SEARCH("부킹가능",E829)))</formula>
    </cfRule>
    <cfRule type="containsText" dxfId="1265" priority="254" operator="containsText" text="부킹가능">
      <formula>NOT(ISERROR(SEARCH("부킹가능",E829)))</formula>
    </cfRule>
  </conditionalFormatting>
  <conditionalFormatting sqref="E830">
    <cfRule type="containsText" dxfId="1264" priority="251" operator="containsText" text="부킹가능">
      <formula>NOT(ISERROR(SEARCH("부킹가능",E830)))</formula>
    </cfRule>
    <cfRule type="containsText" dxfId="1263" priority="252" operator="containsText" text="부킹가능">
      <formula>NOT(ISERROR(SEARCH("부킹가능",E830)))</formula>
    </cfRule>
  </conditionalFormatting>
  <conditionalFormatting sqref="E831">
    <cfRule type="containsText" dxfId="1262" priority="249" operator="containsText" text="부킹가능">
      <formula>NOT(ISERROR(SEARCH("부킹가능",E831)))</formula>
    </cfRule>
    <cfRule type="containsText" dxfId="1261" priority="250" operator="containsText" text="부킹가능">
      <formula>NOT(ISERROR(SEARCH("부킹가능",E831)))</formula>
    </cfRule>
  </conditionalFormatting>
  <conditionalFormatting sqref="E832">
    <cfRule type="containsText" dxfId="1260" priority="247" operator="containsText" text="부킹가능">
      <formula>NOT(ISERROR(SEARCH("부킹가능",E832)))</formula>
    </cfRule>
    <cfRule type="containsText" dxfId="1259" priority="248" operator="containsText" text="부킹가능">
      <formula>NOT(ISERROR(SEARCH("부킹가능",E832)))</formula>
    </cfRule>
  </conditionalFormatting>
  <conditionalFormatting sqref="E833">
    <cfRule type="containsText" dxfId="1258" priority="245" operator="containsText" text="부킹가능">
      <formula>NOT(ISERROR(SEARCH("부킹가능",E833)))</formula>
    </cfRule>
    <cfRule type="containsText" dxfId="1257" priority="246" operator="containsText" text="부킹가능">
      <formula>NOT(ISERROR(SEARCH("부킹가능",E833)))</formula>
    </cfRule>
  </conditionalFormatting>
  <conditionalFormatting sqref="E834">
    <cfRule type="containsText" dxfId="1256" priority="243" operator="containsText" text="부킹가능">
      <formula>NOT(ISERROR(SEARCH("부킹가능",E834)))</formula>
    </cfRule>
    <cfRule type="containsText" dxfId="1255" priority="244" operator="containsText" text="부킹가능">
      <formula>NOT(ISERROR(SEARCH("부킹가능",E834)))</formula>
    </cfRule>
  </conditionalFormatting>
  <conditionalFormatting sqref="E835">
    <cfRule type="containsText" dxfId="1254" priority="241" operator="containsText" text="부킹가능">
      <formula>NOT(ISERROR(SEARCH("부킹가능",E835)))</formula>
    </cfRule>
    <cfRule type="containsText" dxfId="1253" priority="242" operator="containsText" text="부킹가능">
      <formula>NOT(ISERROR(SEARCH("부킹가능",E835)))</formula>
    </cfRule>
  </conditionalFormatting>
  <conditionalFormatting sqref="E836">
    <cfRule type="containsText" dxfId="1252" priority="239" operator="containsText" text="부킹가능">
      <formula>NOT(ISERROR(SEARCH("부킹가능",E836)))</formula>
    </cfRule>
    <cfRule type="containsText" dxfId="1251" priority="240" operator="containsText" text="부킹가능">
      <formula>NOT(ISERROR(SEARCH("부킹가능",E836)))</formula>
    </cfRule>
  </conditionalFormatting>
  <conditionalFormatting sqref="E837">
    <cfRule type="containsText" dxfId="1250" priority="237" operator="containsText" text="부킹가능">
      <formula>NOT(ISERROR(SEARCH("부킹가능",E837)))</formula>
    </cfRule>
    <cfRule type="containsText" dxfId="1249" priority="238" operator="containsText" text="부킹가능">
      <formula>NOT(ISERROR(SEARCH("부킹가능",E837)))</formula>
    </cfRule>
  </conditionalFormatting>
  <conditionalFormatting sqref="E838">
    <cfRule type="containsText" dxfId="1248" priority="235" operator="containsText" text="부킹가능">
      <formula>NOT(ISERROR(SEARCH("부킹가능",E838)))</formula>
    </cfRule>
    <cfRule type="containsText" dxfId="1247" priority="236" operator="containsText" text="부킹가능">
      <formula>NOT(ISERROR(SEARCH("부킹가능",E838)))</formula>
    </cfRule>
  </conditionalFormatting>
  <conditionalFormatting sqref="E839">
    <cfRule type="containsText" dxfId="1246" priority="233" operator="containsText" text="부킹가능">
      <formula>NOT(ISERROR(SEARCH("부킹가능",E839)))</formula>
    </cfRule>
    <cfRule type="containsText" dxfId="1245" priority="234" operator="containsText" text="부킹가능">
      <formula>NOT(ISERROR(SEARCH("부킹가능",E839)))</formula>
    </cfRule>
  </conditionalFormatting>
  <conditionalFormatting sqref="E840">
    <cfRule type="containsText" dxfId="1244" priority="231" operator="containsText" text="부킹가능">
      <formula>NOT(ISERROR(SEARCH("부킹가능",E840)))</formula>
    </cfRule>
    <cfRule type="containsText" dxfId="1243" priority="232" operator="containsText" text="부킹가능">
      <formula>NOT(ISERROR(SEARCH("부킹가능",E840)))</formula>
    </cfRule>
  </conditionalFormatting>
  <conditionalFormatting sqref="E841">
    <cfRule type="containsText" dxfId="1242" priority="229" operator="containsText" text="부킹가능">
      <formula>NOT(ISERROR(SEARCH("부킹가능",E841)))</formula>
    </cfRule>
    <cfRule type="containsText" dxfId="1241" priority="230" operator="containsText" text="부킹가능">
      <formula>NOT(ISERROR(SEARCH("부킹가능",E841)))</formula>
    </cfRule>
  </conditionalFormatting>
  <conditionalFormatting sqref="E842">
    <cfRule type="containsText" dxfId="1240" priority="227" operator="containsText" text="부킹가능">
      <formula>NOT(ISERROR(SEARCH("부킹가능",E842)))</formula>
    </cfRule>
    <cfRule type="containsText" dxfId="1239" priority="228" operator="containsText" text="부킹가능">
      <formula>NOT(ISERROR(SEARCH("부킹가능",E842)))</formula>
    </cfRule>
  </conditionalFormatting>
  <conditionalFormatting sqref="E843">
    <cfRule type="containsText" dxfId="1238" priority="225" operator="containsText" text="부킹가능">
      <formula>NOT(ISERROR(SEARCH("부킹가능",E843)))</formula>
    </cfRule>
    <cfRule type="containsText" dxfId="1237" priority="226" operator="containsText" text="부킹가능">
      <formula>NOT(ISERROR(SEARCH("부킹가능",E843)))</formula>
    </cfRule>
  </conditionalFormatting>
  <conditionalFormatting sqref="E844">
    <cfRule type="containsText" dxfId="1236" priority="223" operator="containsText" text="부킹가능">
      <formula>NOT(ISERROR(SEARCH("부킹가능",E844)))</formula>
    </cfRule>
    <cfRule type="containsText" dxfId="1235" priority="224" operator="containsText" text="부킹가능">
      <formula>NOT(ISERROR(SEARCH("부킹가능",E844)))</formula>
    </cfRule>
  </conditionalFormatting>
  <conditionalFormatting sqref="E845">
    <cfRule type="containsText" dxfId="1234" priority="221" operator="containsText" text="부킹가능">
      <formula>NOT(ISERROR(SEARCH("부킹가능",E845)))</formula>
    </cfRule>
    <cfRule type="containsText" dxfId="1233" priority="222" operator="containsText" text="부킹가능">
      <formula>NOT(ISERROR(SEARCH("부킹가능",E845)))</formula>
    </cfRule>
  </conditionalFormatting>
  <conditionalFormatting sqref="E846">
    <cfRule type="containsText" dxfId="1232" priority="219" operator="containsText" text="부킹가능">
      <formula>NOT(ISERROR(SEARCH("부킹가능",E846)))</formula>
    </cfRule>
    <cfRule type="containsText" dxfId="1231" priority="220" operator="containsText" text="부킹가능">
      <formula>NOT(ISERROR(SEARCH("부킹가능",E846)))</formula>
    </cfRule>
  </conditionalFormatting>
  <conditionalFormatting sqref="E847">
    <cfRule type="containsText" dxfId="1230" priority="217" operator="containsText" text="부킹가능">
      <formula>NOT(ISERROR(SEARCH("부킹가능",E847)))</formula>
    </cfRule>
    <cfRule type="containsText" dxfId="1229" priority="218" operator="containsText" text="부킹가능">
      <formula>NOT(ISERROR(SEARCH("부킹가능",E847)))</formula>
    </cfRule>
  </conditionalFormatting>
  <conditionalFormatting sqref="E848">
    <cfRule type="containsText" dxfId="1228" priority="215" operator="containsText" text="부킹가능">
      <formula>NOT(ISERROR(SEARCH("부킹가능",E848)))</formula>
    </cfRule>
    <cfRule type="containsText" dxfId="1227" priority="216" operator="containsText" text="부킹가능">
      <formula>NOT(ISERROR(SEARCH("부킹가능",E848)))</formula>
    </cfRule>
  </conditionalFormatting>
  <conditionalFormatting sqref="E849">
    <cfRule type="containsText" dxfId="1226" priority="213" operator="containsText" text="부킹가능">
      <formula>NOT(ISERROR(SEARCH("부킹가능",E849)))</formula>
    </cfRule>
    <cfRule type="containsText" dxfId="1225" priority="214" operator="containsText" text="부킹가능">
      <formula>NOT(ISERROR(SEARCH("부킹가능",E849)))</formula>
    </cfRule>
  </conditionalFormatting>
  <conditionalFormatting sqref="E850">
    <cfRule type="containsText" dxfId="1224" priority="211" operator="containsText" text="부킹가능">
      <formula>NOT(ISERROR(SEARCH("부킹가능",E850)))</formula>
    </cfRule>
    <cfRule type="containsText" dxfId="1223" priority="212" operator="containsText" text="부킹가능">
      <formula>NOT(ISERROR(SEARCH("부킹가능",E850)))</formula>
    </cfRule>
  </conditionalFormatting>
  <conditionalFormatting sqref="E851">
    <cfRule type="containsText" dxfId="1222" priority="209" operator="containsText" text="부킹가능">
      <formula>NOT(ISERROR(SEARCH("부킹가능",E851)))</formula>
    </cfRule>
    <cfRule type="containsText" dxfId="1221" priority="210" operator="containsText" text="부킹가능">
      <formula>NOT(ISERROR(SEARCH("부킹가능",E851)))</formula>
    </cfRule>
  </conditionalFormatting>
  <conditionalFormatting sqref="E852">
    <cfRule type="containsText" dxfId="1220" priority="207" operator="containsText" text="부킹가능">
      <formula>NOT(ISERROR(SEARCH("부킹가능",E852)))</formula>
    </cfRule>
    <cfRule type="containsText" dxfId="1219" priority="208" operator="containsText" text="부킹가능">
      <formula>NOT(ISERROR(SEARCH("부킹가능",E852)))</formula>
    </cfRule>
  </conditionalFormatting>
  <conditionalFormatting sqref="E853">
    <cfRule type="containsText" dxfId="1218" priority="205" operator="containsText" text="부킹가능">
      <formula>NOT(ISERROR(SEARCH("부킹가능",E853)))</formula>
    </cfRule>
    <cfRule type="containsText" dxfId="1217" priority="206" operator="containsText" text="부킹가능">
      <formula>NOT(ISERROR(SEARCH("부킹가능",E853)))</formula>
    </cfRule>
  </conditionalFormatting>
  <conditionalFormatting sqref="E854">
    <cfRule type="containsText" dxfId="1216" priority="203" operator="containsText" text="부킹가능">
      <formula>NOT(ISERROR(SEARCH("부킹가능",E854)))</formula>
    </cfRule>
    <cfRule type="containsText" dxfId="1215" priority="204" operator="containsText" text="부킹가능">
      <formula>NOT(ISERROR(SEARCH("부킹가능",E854)))</formula>
    </cfRule>
  </conditionalFormatting>
  <conditionalFormatting sqref="E855">
    <cfRule type="containsText" dxfId="1214" priority="201" operator="containsText" text="부킹가능">
      <formula>NOT(ISERROR(SEARCH("부킹가능",E855)))</formula>
    </cfRule>
    <cfRule type="containsText" dxfId="1213" priority="202" operator="containsText" text="부킹가능">
      <formula>NOT(ISERROR(SEARCH("부킹가능",E855)))</formula>
    </cfRule>
  </conditionalFormatting>
  <conditionalFormatting sqref="E856">
    <cfRule type="containsText" dxfId="1212" priority="199" operator="containsText" text="부킹가능">
      <formula>NOT(ISERROR(SEARCH("부킹가능",E856)))</formula>
    </cfRule>
    <cfRule type="containsText" dxfId="1211" priority="200" operator="containsText" text="부킹가능">
      <formula>NOT(ISERROR(SEARCH("부킹가능",E856)))</formula>
    </cfRule>
  </conditionalFormatting>
  <conditionalFormatting sqref="E857">
    <cfRule type="containsText" dxfId="1210" priority="197" operator="containsText" text="부킹가능">
      <formula>NOT(ISERROR(SEARCH("부킹가능",E857)))</formula>
    </cfRule>
    <cfRule type="containsText" dxfId="1209" priority="198" operator="containsText" text="부킹가능">
      <formula>NOT(ISERROR(SEARCH("부킹가능",E857)))</formula>
    </cfRule>
  </conditionalFormatting>
  <conditionalFormatting sqref="E858">
    <cfRule type="containsText" dxfId="1208" priority="195" operator="containsText" text="부킹가능">
      <formula>NOT(ISERROR(SEARCH("부킹가능",E858)))</formula>
    </cfRule>
    <cfRule type="containsText" dxfId="1207" priority="196" operator="containsText" text="부킹가능">
      <formula>NOT(ISERROR(SEARCH("부킹가능",E858)))</formula>
    </cfRule>
  </conditionalFormatting>
  <conditionalFormatting sqref="E859">
    <cfRule type="containsText" dxfId="1206" priority="193" operator="containsText" text="부킹가능">
      <formula>NOT(ISERROR(SEARCH("부킹가능",E859)))</formula>
    </cfRule>
    <cfRule type="containsText" dxfId="1205" priority="194" operator="containsText" text="부킹가능">
      <formula>NOT(ISERROR(SEARCH("부킹가능",E859)))</formula>
    </cfRule>
  </conditionalFormatting>
  <conditionalFormatting sqref="E860">
    <cfRule type="containsText" dxfId="1204" priority="191" operator="containsText" text="부킹가능">
      <formula>NOT(ISERROR(SEARCH("부킹가능",E860)))</formula>
    </cfRule>
    <cfRule type="containsText" dxfId="1203" priority="192" operator="containsText" text="부킹가능">
      <formula>NOT(ISERROR(SEARCH("부킹가능",E860)))</formula>
    </cfRule>
  </conditionalFormatting>
  <conditionalFormatting sqref="E861">
    <cfRule type="containsText" dxfId="1202" priority="189" operator="containsText" text="부킹가능">
      <formula>NOT(ISERROR(SEARCH("부킹가능",E861)))</formula>
    </cfRule>
    <cfRule type="containsText" dxfId="1201" priority="190" operator="containsText" text="부킹가능">
      <formula>NOT(ISERROR(SEARCH("부킹가능",E861)))</formula>
    </cfRule>
  </conditionalFormatting>
  <conditionalFormatting sqref="E862">
    <cfRule type="containsText" dxfId="1200" priority="187" operator="containsText" text="부킹가능">
      <formula>NOT(ISERROR(SEARCH("부킹가능",E862)))</formula>
    </cfRule>
    <cfRule type="containsText" dxfId="1199" priority="188" operator="containsText" text="부킹가능">
      <formula>NOT(ISERROR(SEARCH("부킹가능",E862)))</formula>
    </cfRule>
  </conditionalFormatting>
  <conditionalFormatting sqref="E863">
    <cfRule type="containsText" dxfId="1198" priority="185" operator="containsText" text="부킹가능">
      <formula>NOT(ISERROR(SEARCH("부킹가능",E863)))</formula>
    </cfRule>
    <cfRule type="containsText" dxfId="1197" priority="186" operator="containsText" text="부킹가능">
      <formula>NOT(ISERROR(SEARCH("부킹가능",E863)))</formula>
    </cfRule>
  </conditionalFormatting>
  <conditionalFormatting sqref="E864:E871">
    <cfRule type="containsText" dxfId="1196" priority="165" operator="containsText" text="부킹가능">
      <formula>NOT(ISERROR(SEARCH("부킹가능",E864)))</formula>
    </cfRule>
    <cfRule type="containsText" dxfId="1195" priority="166" operator="containsText" text="부킹가능">
      <formula>NOT(ISERROR(SEARCH("부킹가능",E864)))</formula>
    </cfRule>
  </conditionalFormatting>
  <conditionalFormatting sqref="E872">
    <cfRule type="containsText" dxfId="1194" priority="163" operator="containsText" text="부킹가능">
      <formula>NOT(ISERROR(SEARCH("부킹가능",E872)))</formula>
    </cfRule>
    <cfRule type="containsText" dxfId="1193" priority="164" operator="containsText" text="부킹가능">
      <formula>NOT(ISERROR(SEARCH("부킹가능",E872)))</formula>
    </cfRule>
  </conditionalFormatting>
  <conditionalFormatting sqref="E873">
    <cfRule type="containsText" dxfId="1192" priority="161" operator="containsText" text="부킹가능">
      <formula>NOT(ISERROR(SEARCH("부킹가능",E873)))</formula>
    </cfRule>
    <cfRule type="containsText" dxfId="1191" priority="162" operator="containsText" text="부킹가능">
      <formula>NOT(ISERROR(SEARCH("부킹가능",E873)))</formula>
    </cfRule>
  </conditionalFormatting>
  <conditionalFormatting sqref="E874">
    <cfRule type="containsText" dxfId="1190" priority="159" operator="containsText" text="부킹가능">
      <formula>NOT(ISERROR(SEARCH("부킹가능",E874)))</formula>
    </cfRule>
    <cfRule type="containsText" dxfId="1189" priority="160" operator="containsText" text="부킹가능">
      <formula>NOT(ISERROR(SEARCH("부킹가능",E874)))</formula>
    </cfRule>
  </conditionalFormatting>
  <conditionalFormatting sqref="E918">
    <cfRule type="containsText" dxfId="1188" priority="157" operator="containsText" text="부킹가능">
      <formula>NOT(ISERROR(SEARCH("부킹가능",E918)))</formula>
    </cfRule>
    <cfRule type="containsText" dxfId="1187" priority="158" operator="containsText" text="부킹가능">
      <formula>NOT(ISERROR(SEARCH("부킹가능",E918)))</formula>
    </cfRule>
  </conditionalFormatting>
  <conditionalFormatting sqref="E917">
    <cfRule type="containsText" dxfId="1186" priority="155" operator="containsText" text="부킹가능">
      <formula>NOT(ISERROR(SEARCH("부킹가능",E917)))</formula>
    </cfRule>
    <cfRule type="containsText" dxfId="1185" priority="156" operator="containsText" text="부킹가능">
      <formula>NOT(ISERROR(SEARCH("부킹가능",E917)))</formula>
    </cfRule>
  </conditionalFormatting>
  <conditionalFormatting sqref="E916">
    <cfRule type="containsText" dxfId="1184" priority="153" operator="containsText" text="부킹가능">
      <formula>NOT(ISERROR(SEARCH("부킹가능",E916)))</formula>
    </cfRule>
    <cfRule type="containsText" dxfId="1183" priority="154" operator="containsText" text="부킹가능">
      <formula>NOT(ISERROR(SEARCH("부킹가능",E916)))</formula>
    </cfRule>
  </conditionalFormatting>
  <conditionalFormatting sqref="E914">
    <cfRule type="containsText" dxfId="1182" priority="151" operator="containsText" text="부킹가능">
      <formula>NOT(ISERROR(SEARCH("부킹가능",E914)))</formula>
    </cfRule>
    <cfRule type="containsText" dxfId="1181" priority="152" operator="containsText" text="부킹가능">
      <formula>NOT(ISERROR(SEARCH("부킹가능",E914)))</formula>
    </cfRule>
  </conditionalFormatting>
  <conditionalFormatting sqref="E915">
    <cfRule type="containsText" dxfId="1180" priority="149" operator="containsText" text="부킹가능">
      <formula>NOT(ISERROR(SEARCH("부킹가능",E915)))</formula>
    </cfRule>
    <cfRule type="containsText" dxfId="1179" priority="150" operator="containsText" text="부킹가능">
      <formula>NOT(ISERROR(SEARCH("부킹가능",E915)))</formula>
    </cfRule>
  </conditionalFormatting>
  <conditionalFormatting sqref="E913">
    <cfRule type="containsText" dxfId="1178" priority="147" operator="containsText" text="부킹가능">
      <formula>NOT(ISERROR(SEARCH("부킹가능",E913)))</formula>
    </cfRule>
    <cfRule type="containsText" dxfId="1177" priority="148" operator="containsText" text="부킹가능">
      <formula>NOT(ISERROR(SEARCH("부킹가능",E913)))</formula>
    </cfRule>
  </conditionalFormatting>
  <conditionalFormatting sqref="E912">
    <cfRule type="containsText" dxfId="1176" priority="145" operator="containsText" text="부킹가능">
      <formula>NOT(ISERROR(SEARCH("부킹가능",E912)))</formula>
    </cfRule>
    <cfRule type="containsText" dxfId="1175" priority="146" operator="containsText" text="부킹가능">
      <formula>NOT(ISERROR(SEARCH("부킹가능",E912)))</formula>
    </cfRule>
  </conditionalFormatting>
  <conditionalFormatting sqref="E911">
    <cfRule type="containsText" dxfId="1174" priority="143" operator="containsText" text="부킹가능">
      <formula>NOT(ISERROR(SEARCH("부킹가능",E911)))</formula>
    </cfRule>
    <cfRule type="containsText" dxfId="1173" priority="144" operator="containsText" text="부킹가능">
      <formula>NOT(ISERROR(SEARCH("부킹가능",E911)))</formula>
    </cfRule>
  </conditionalFormatting>
  <conditionalFormatting sqref="E910">
    <cfRule type="containsText" dxfId="1172" priority="141" operator="containsText" text="부킹가능">
      <formula>NOT(ISERROR(SEARCH("부킹가능",E910)))</formula>
    </cfRule>
    <cfRule type="containsText" dxfId="1171" priority="142" operator="containsText" text="부킹가능">
      <formula>NOT(ISERROR(SEARCH("부킹가능",E910)))</formula>
    </cfRule>
  </conditionalFormatting>
  <conditionalFormatting sqref="E909">
    <cfRule type="containsText" dxfId="1170" priority="139" operator="containsText" text="부킹가능">
      <formula>NOT(ISERROR(SEARCH("부킹가능",E909)))</formula>
    </cfRule>
    <cfRule type="containsText" dxfId="1169" priority="140" operator="containsText" text="부킹가능">
      <formula>NOT(ISERROR(SEARCH("부킹가능",E909)))</formula>
    </cfRule>
  </conditionalFormatting>
  <conditionalFormatting sqref="E908">
    <cfRule type="containsText" dxfId="1168" priority="137" operator="containsText" text="부킹가능">
      <formula>NOT(ISERROR(SEARCH("부킹가능",E908)))</formula>
    </cfRule>
    <cfRule type="containsText" dxfId="1167" priority="138" operator="containsText" text="부킹가능">
      <formula>NOT(ISERROR(SEARCH("부킹가능",E908)))</formula>
    </cfRule>
  </conditionalFormatting>
  <conditionalFormatting sqref="E907">
    <cfRule type="containsText" dxfId="1166" priority="135" operator="containsText" text="부킹가능">
      <formula>NOT(ISERROR(SEARCH("부킹가능",E907)))</formula>
    </cfRule>
    <cfRule type="containsText" dxfId="1165" priority="136" operator="containsText" text="부킹가능">
      <formula>NOT(ISERROR(SEARCH("부킹가능",E907)))</formula>
    </cfRule>
  </conditionalFormatting>
  <conditionalFormatting sqref="E906">
    <cfRule type="containsText" dxfId="1164" priority="133" operator="containsText" text="부킹가능">
      <formula>NOT(ISERROR(SEARCH("부킹가능",E906)))</formula>
    </cfRule>
    <cfRule type="containsText" dxfId="1163" priority="134" operator="containsText" text="부킹가능">
      <formula>NOT(ISERROR(SEARCH("부킹가능",E906)))</formula>
    </cfRule>
  </conditionalFormatting>
  <conditionalFormatting sqref="E905">
    <cfRule type="containsText" dxfId="1162" priority="131" operator="containsText" text="부킹가능">
      <formula>NOT(ISERROR(SEARCH("부킹가능",E905)))</formula>
    </cfRule>
    <cfRule type="containsText" dxfId="1161" priority="132" operator="containsText" text="부킹가능">
      <formula>NOT(ISERROR(SEARCH("부킹가능",E905)))</formula>
    </cfRule>
  </conditionalFormatting>
  <conditionalFormatting sqref="E904">
    <cfRule type="containsText" dxfId="1160" priority="129" operator="containsText" text="부킹가능">
      <formula>NOT(ISERROR(SEARCH("부킹가능",E904)))</formula>
    </cfRule>
    <cfRule type="containsText" dxfId="1159" priority="130" operator="containsText" text="부킹가능">
      <formula>NOT(ISERROR(SEARCH("부킹가능",E904)))</formula>
    </cfRule>
  </conditionalFormatting>
  <conditionalFormatting sqref="E903">
    <cfRule type="containsText" dxfId="1158" priority="127" operator="containsText" text="부킹가능">
      <formula>NOT(ISERROR(SEARCH("부킹가능",E903)))</formula>
    </cfRule>
    <cfRule type="containsText" dxfId="1157" priority="128" operator="containsText" text="부킹가능">
      <formula>NOT(ISERROR(SEARCH("부킹가능",E903)))</formula>
    </cfRule>
  </conditionalFormatting>
  <conditionalFormatting sqref="E902">
    <cfRule type="containsText" dxfId="1156" priority="125" operator="containsText" text="부킹가능">
      <formula>NOT(ISERROR(SEARCH("부킹가능",E902)))</formula>
    </cfRule>
    <cfRule type="containsText" dxfId="1155" priority="126" operator="containsText" text="부킹가능">
      <formula>NOT(ISERROR(SEARCH("부킹가능",E902)))</formula>
    </cfRule>
  </conditionalFormatting>
  <conditionalFormatting sqref="E901">
    <cfRule type="containsText" dxfId="1154" priority="123" operator="containsText" text="부킹가능">
      <formula>NOT(ISERROR(SEARCH("부킹가능",E901)))</formula>
    </cfRule>
    <cfRule type="containsText" dxfId="1153" priority="124" operator="containsText" text="부킹가능">
      <formula>NOT(ISERROR(SEARCH("부킹가능",E901)))</formula>
    </cfRule>
  </conditionalFormatting>
  <conditionalFormatting sqref="E900">
    <cfRule type="containsText" dxfId="1152" priority="121" operator="containsText" text="부킹가능">
      <formula>NOT(ISERROR(SEARCH("부킹가능",E900)))</formula>
    </cfRule>
    <cfRule type="containsText" dxfId="1151" priority="122" operator="containsText" text="부킹가능">
      <formula>NOT(ISERROR(SEARCH("부킹가능",E900)))</formula>
    </cfRule>
  </conditionalFormatting>
  <conditionalFormatting sqref="E899">
    <cfRule type="containsText" dxfId="1150" priority="119" operator="containsText" text="부킹가능">
      <formula>NOT(ISERROR(SEARCH("부킹가능",E899)))</formula>
    </cfRule>
    <cfRule type="containsText" dxfId="1149" priority="120" operator="containsText" text="부킹가능">
      <formula>NOT(ISERROR(SEARCH("부킹가능",E899)))</formula>
    </cfRule>
  </conditionalFormatting>
  <conditionalFormatting sqref="E898">
    <cfRule type="containsText" dxfId="1148" priority="117" operator="containsText" text="부킹가능">
      <formula>NOT(ISERROR(SEARCH("부킹가능",E898)))</formula>
    </cfRule>
    <cfRule type="containsText" dxfId="1147" priority="118" operator="containsText" text="부킹가능">
      <formula>NOT(ISERROR(SEARCH("부킹가능",E898)))</formula>
    </cfRule>
  </conditionalFormatting>
  <conditionalFormatting sqref="E897">
    <cfRule type="containsText" dxfId="1146" priority="115" operator="containsText" text="부킹가능">
      <formula>NOT(ISERROR(SEARCH("부킹가능",E897)))</formula>
    </cfRule>
    <cfRule type="containsText" dxfId="1145" priority="116" operator="containsText" text="부킹가능">
      <formula>NOT(ISERROR(SEARCH("부킹가능",E897)))</formula>
    </cfRule>
  </conditionalFormatting>
  <conditionalFormatting sqref="E896">
    <cfRule type="containsText" dxfId="1144" priority="113" operator="containsText" text="부킹가능">
      <formula>NOT(ISERROR(SEARCH("부킹가능",E896)))</formula>
    </cfRule>
    <cfRule type="containsText" dxfId="1143" priority="114" operator="containsText" text="부킹가능">
      <formula>NOT(ISERROR(SEARCH("부킹가능",E896)))</formula>
    </cfRule>
  </conditionalFormatting>
  <conditionalFormatting sqref="E895">
    <cfRule type="containsText" dxfId="1142" priority="111" operator="containsText" text="부킹가능">
      <formula>NOT(ISERROR(SEARCH("부킹가능",E895)))</formula>
    </cfRule>
    <cfRule type="containsText" dxfId="1141" priority="112" operator="containsText" text="부킹가능">
      <formula>NOT(ISERROR(SEARCH("부킹가능",E895)))</formula>
    </cfRule>
  </conditionalFormatting>
  <conditionalFormatting sqref="E894">
    <cfRule type="containsText" dxfId="1140" priority="109" operator="containsText" text="부킹가능">
      <formula>NOT(ISERROR(SEARCH("부킹가능",E894)))</formula>
    </cfRule>
    <cfRule type="containsText" dxfId="1139" priority="110" operator="containsText" text="부킹가능">
      <formula>NOT(ISERROR(SEARCH("부킹가능",E894)))</formula>
    </cfRule>
  </conditionalFormatting>
  <conditionalFormatting sqref="E893">
    <cfRule type="containsText" dxfId="1138" priority="107" operator="containsText" text="부킹가능">
      <formula>NOT(ISERROR(SEARCH("부킹가능",E893)))</formula>
    </cfRule>
    <cfRule type="containsText" dxfId="1137" priority="108" operator="containsText" text="부킹가능">
      <formula>NOT(ISERROR(SEARCH("부킹가능",E893)))</formula>
    </cfRule>
  </conditionalFormatting>
  <conditionalFormatting sqref="E892">
    <cfRule type="containsText" dxfId="1136" priority="105" operator="containsText" text="부킹가능">
      <formula>NOT(ISERROR(SEARCH("부킹가능",E892)))</formula>
    </cfRule>
    <cfRule type="containsText" dxfId="1135" priority="106" operator="containsText" text="부킹가능">
      <formula>NOT(ISERROR(SEARCH("부킹가능",E892)))</formula>
    </cfRule>
  </conditionalFormatting>
  <conditionalFormatting sqref="E891">
    <cfRule type="containsText" dxfId="1134" priority="103" operator="containsText" text="부킹가능">
      <formula>NOT(ISERROR(SEARCH("부킹가능",E891)))</formula>
    </cfRule>
    <cfRule type="containsText" dxfId="1133" priority="104" operator="containsText" text="부킹가능">
      <formula>NOT(ISERROR(SEARCH("부킹가능",E891)))</formula>
    </cfRule>
  </conditionalFormatting>
  <conditionalFormatting sqref="E890">
    <cfRule type="containsText" dxfId="1132" priority="101" operator="containsText" text="부킹가능">
      <formula>NOT(ISERROR(SEARCH("부킹가능",E890)))</formula>
    </cfRule>
    <cfRule type="containsText" dxfId="1131" priority="102" operator="containsText" text="부킹가능">
      <formula>NOT(ISERROR(SEARCH("부킹가능",E890)))</formula>
    </cfRule>
  </conditionalFormatting>
  <conditionalFormatting sqref="E889">
    <cfRule type="containsText" dxfId="1130" priority="99" operator="containsText" text="부킹가능">
      <formula>NOT(ISERROR(SEARCH("부킹가능",E889)))</formula>
    </cfRule>
    <cfRule type="containsText" dxfId="1129" priority="100" operator="containsText" text="부킹가능">
      <formula>NOT(ISERROR(SEARCH("부킹가능",E889)))</formula>
    </cfRule>
  </conditionalFormatting>
  <conditionalFormatting sqref="E888">
    <cfRule type="containsText" dxfId="1128" priority="97" operator="containsText" text="부킹가능">
      <formula>NOT(ISERROR(SEARCH("부킹가능",E888)))</formula>
    </cfRule>
    <cfRule type="containsText" dxfId="1127" priority="98" operator="containsText" text="부킹가능">
      <formula>NOT(ISERROR(SEARCH("부킹가능",E888)))</formula>
    </cfRule>
  </conditionalFormatting>
  <conditionalFormatting sqref="E887">
    <cfRule type="containsText" dxfId="1126" priority="95" operator="containsText" text="부킹가능">
      <formula>NOT(ISERROR(SEARCH("부킹가능",E887)))</formula>
    </cfRule>
    <cfRule type="containsText" dxfId="1125" priority="96" operator="containsText" text="부킹가능">
      <formula>NOT(ISERROR(SEARCH("부킹가능",E887)))</formula>
    </cfRule>
  </conditionalFormatting>
  <conditionalFormatting sqref="E886">
    <cfRule type="containsText" dxfId="1124" priority="93" operator="containsText" text="부킹가능">
      <formula>NOT(ISERROR(SEARCH("부킹가능",E886)))</formula>
    </cfRule>
    <cfRule type="containsText" dxfId="1123" priority="94" operator="containsText" text="부킹가능">
      <formula>NOT(ISERROR(SEARCH("부킹가능",E886)))</formula>
    </cfRule>
  </conditionalFormatting>
  <conditionalFormatting sqref="E885">
    <cfRule type="containsText" dxfId="1122" priority="91" operator="containsText" text="부킹가능">
      <formula>NOT(ISERROR(SEARCH("부킹가능",E885)))</formula>
    </cfRule>
    <cfRule type="containsText" dxfId="1121" priority="92" operator="containsText" text="부킹가능">
      <formula>NOT(ISERROR(SEARCH("부킹가능",E885)))</formula>
    </cfRule>
  </conditionalFormatting>
  <conditionalFormatting sqref="E884">
    <cfRule type="containsText" dxfId="1120" priority="89" operator="containsText" text="부킹가능">
      <formula>NOT(ISERROR(SEARCH("부킹가능",E884)))</formula>
    </cfRule>
    <cfRule type="containsText" dxfId="1119" priority="90" operator="containsText" text="부킹가능">
      <formula>NOT(ISERROR(SEARCH("부킹가능",E884)))</formula>
    </cfRule>
  </conditionalFormatting>
  <conditionalFormatting sqref="E883">
    <cfRule type="containsText" dxfId="1118" priority="87" operator="containsText" text="부킹가능">
      <formula>NOT(ISERROR(SEARCH("부킹가능",E883)))</formula>
    </cfRule>
    <cfRule type="containsText" dxfId="1117" priority="88" operator="containsText" text="부킹가능">
      <formula>NOT(ISERROR(SEARCH("부킹가능",E883)))</formula>
    </cfRule>
  </conditionalFormatting>
  <conditionalFormatting sqref="E882">
    <cfRule type="containsText" dxfId="1116" priority="85" operator="containsText" text="부킹가능">
      <formula>NOT(ISERROR(SEARCH("부킹가능",E882)))</formula>
    </cfRule>
    <cfRule type="containsText" dxfId="1115" priority="86" operator="containsText" text="부킹가능">
      <formula>NOT(ISERROR(SEARCH("부킹가능",E882)))</formula>
    </cfRule>
  </conditionalFormatting>
  <conditionalFormatting sqref="E881">
    <cfRule type="containsText" dxfId="1114" priority="83" operator="containsText" text="부킹가능">
      <formula>NOT(ISERROR(SEARCH("부킹가능",E881)))</formula>
    </cfRule>
    <cfRule type="containsText" dxfId="1113" priority="84" operator="containsText" text="부킹가능">
      <formula>NOT(ISERROR(SEARCH("부킹가능",E881)))</formula>
    </cfRule>
  </conditionalFormatting>
  <conditionalFormatting sqref="E880">
    <cfRule type="containsText" dxfId="1112" priority="81" operator="containsText" text="부킹가능">
      <formula>NOT(ISERROR(SEARCH("부킹가능",E880)))</formula>
    </cfRule>
    <cfRule type="containsText" dxfId="1111" priority="82" operator="containsText" text="부킹가능">
      <formula>NOT(ISERROR(SEARCH("부킹가능",E880)))</formula>
    </cfRule>
  </conditionalFormatting>
  <conditionalFormatting sqref="E879">
    <cfRule type="containsText" dxfId="1110" priority="79" operator="containsText" text="부킹가능">
      <formula>NOT(ISERROR(SEARCH("부킹가능",E879)))</formula>
    </cfRule>
    <cfRule type="containsText" dxfId="1109" priority="80" operator="containsText" text="부킹가능">
      <formula>NOT(ISERROR(SEARCH("부킹가능",E879)))</formula>
    </cfRule>
  </conditionalFormatting>
  <conditionalFormatting sqref="E878">
    <cfRule type="containsText" dxfId="1108" priority="77" operator="containsText" text="부킹가능">
      <formula>NOT(ISERROR(SEARCH("부킹가능",E878)))</formula>
    </cfRule>
    <cfRule type="containsText" dxfId="1107" priority="78" operator="containsText" text="부킹가능">
      <formula>NOT(ISERROR(SEARCH("부킹가능",E878)))</formula>
    </cfRule>
  </conditionalFormatting>
  <conditionalFormatting sqref="E877">
    <cfRule type="containsText" dxfId="1106" priority="75" operator="containsText" text="부킹가능">
      <formula>NOT(ISERROR(SEARCH("부킹가능",E877)))</formula>
    </cfRule>
    <cfRule type="containsText" dxfId="1105" priority="76" operator="containsText" text="부킹가능">
      <formula>NOT(ISERROR(SEARCH("부킹가능",E877)))</formula>
    </cfRule>
  </conditionalFormatting>
  <conditionalFormatting sqref="E876">
    <cfRule type="containsText" dxfId="1104" priority="73" operator="containsText" text="부킹가능">
      <formula>NOT(ISERROR(SEARCH("부킹가능",E876)))</formula>
    </cfRule>
    <cfRule type="containsText" dxfId="1103" priority="74" operator="containsText" text="부킹가능">
      <formula>NOT(ISERROR(SEARCH("부킹가능",E876)))</formula>
    </cfRule>
  </conditionalFormatting>
  <conditionalFormatting sqref="E875">
    <cfRule type="containsText" dxfId="1102" priority="71" operator="containsText" text="부킹가능">
      <formula>NOT(ISERROR(SEARCH("부킹가능",E875)))</formula>
    </cfRule>
    <cfRule type="containsText" dxfId="1101" priority="72" operator="containsText" text="부킹가능">
      <formula>NOT(ISERROR(SEARCH("부킹가능",E875)))</formula>
    </cfRule>
  </conditionalFormatting>
  <conditionalFormatting sqref="D813">
    <cfRule type="containsText" dxfId="1100" priority="70" operator="containsText" text="Welcome">
      <formula>NOT(ISERROR(SEARCH("Welcome",D813)))</formula>
    </cfRule>
  </conditionalFormatting>
  <conditionalFormatting sqref="E919">
    <cfRule type="containsText" dxfId="1099" priority="66" operator="containsText" text="부킹가능">
      <formula>NOT(ISERROR(SEARCH("부킹가능",E919)))</formula>
    </cfRule>
    <cfRule type="containsText" dxfId="1098" priority="67" operator="containsText" text="부킹가능">
      <formula>NOT(ISERROR(SEARCH("부킹가능",E919)))</formula>
    </cfRule>
  </conditionalFormatting>
  <conditionalFormatting sqref="E920">
    <cfRule type="containsText" dxfId="1097" priority="64" operator="containsText" text="부킹가능">
      <formula>NOT(ISERROR(SEARCH("부킹가능",E920)))</formula>
    </cfRule>
    <cfRule type="containsText" dxfId="1096" priority="65" operator="containsText" text="부킹가능">
      <formula>NOT(ISERROR(SEARCH("부킹가능",E920)))</formula>
    </cfRule>
  </conditionalFormatting>
  <conditionalFormatting sqref="E921">
    <cfRule type="containsText" dxfId="1095" priority="62" operator="containsText" text="부킹가능">
      <formula>NOT(ISERROR(SEARCH("부킹가능",E921)))</formula>
    </cfRule>
    <cfRule type="containsText" dxfId="1094" priority="63" operator="containsText" text="부킹가능">
      <formula>NOT(ISERROR(SEARCH("부킹가능",E921)))</formula>
    </cfRule>
  </conditionalFormatting>
  <conditionalFormatting sqref="E922">
    <cfRule type="containsText" dxfId="1093" priority="60" operator="containsText" text="부킹가능">
      <formula>NOT(ISERROR(SEARCH("부킹가능",E922)))</formula>
    </cfRule>
    <cfRule type="containsText" dxfId="1092" priority="61" operator="containsText" text="부킹가능">
      <formula>NOT(ISERROR(SEARCH("부킹가능",E922)))</formula>
    </cfRule>
  </conditionalFormatting>
  <conditionalFormatting sqref="E923">
    <cfRule type="containsText" dxfId="1091" priority="58" operator="containsText" text="부킹가능">
      <formula>NOT(ISERROR(SEARCH("부킹가능",E923)))</formula>
    </cfRule>
    <cfRule type="containsText" dxfId="1090" priority="59" operator="containsText" text="부킹가능">
      <formula>NOT(ISERROR(SEARCH("부킹가능",E923)))</formula>
    </cfRule>
  </conditionalFormatting>
  <conditionalFormatting sqref="E924">
    <cfRule type="containsText" dxfId="1089" priority="56" operator="containsText" text="부킹가능">
      <formula>NOT(ISERROR(SEARCH("부킹가능",E924)))</formula>
    </cfRule>
    <cfRule type="containsText" dxfId="1088" priority="57" operator="containsText" text="부킹가능">
      <formula>NOT(ISERROR(SEARCH("부킹가능",E924)))</formula>
    </cfRule>
  </conditionalFormatting>
  <conditionalFormatting sqref="E925">
    <cfRule type="containsText" dxfId="1087" priority="54" operator="containsText" text="부킹가능">
      <formula>NOT(ISERROR(SEARCH("부킹가능",E925)))</formula>
    </cfRule>
    <cfRule type="containsText" dxfId="1086" priority="55" operator="containsText" text="부킹가능">
      <formula>NOT(ISERROR(SEARCH("부킹가능",E925)))</formula>
    </cfRule>
  </conditionalFormatting>
  <conditionalFormatting sqref="E926">
    <cfRule type="containsText" dxfId="1085" priority="52" operator="containsText" text="부킹가능">
      <formula>NOT(ISERROR(SEARCH("부킹가능",E926)))</formula>
    </cfRule>
    <cfRule type="containsText" dxfId="1084" priority="53" operator="containsText" text="부킹가능">
      <formula>NOT(ISERROR(SEARCH("부킹가능",E926)))</formula>
    </cfRule>
  </conditionalFormatting>
  <conditionalFormatting sqref="E927">
    <cfRule type="containsText" dxfId="1083" priority="50" operator="containsText" text="부킹가능">
      <formula>NOT(ISERROR(SEARCH("부킹가능",E927)))</formula>
    </cfRule>
    <cfRule type="containsText" dxfId="1082" priority="51" operator="containsText" text="부킹가능">
      <formula>NOT(ISERROR(SEARCH("부킹가능",E927)))</formula>
    </cfRule>
  </conditionalFormatting>
  <conditionalFormatting sqref="E928">
    <cfRule type="containsText" dxfId="1081" priority="48" operator="containsText" text="부킹가능">
      <formula>NOT(ISERROR(SEARCH("부킹가능",E928)))</formula>
    </cfRule>
    <cfRule type="containsText" dxfId="1080" priority="49" operator="containsText" text="부킹가능">
      <formula>NOT(ISERROR(SEARCH("부킹가능",E928)))</formula>
    </cfRule>
  </conditionalFormatting>
  <conditionalFormatting sqref="E929">
    <cfRule type="containsText" dxfId="1079" priority="46" operator="containsText" text="부킹가능">
      <formula>NOT(ISERROR(SEARCH("부킹가능",E929)))</formula>
    </cfRule>
    <cfRule type="containsText" dxfId="1078" priority="47" operator="containsText" text="부킹가능">
      <formula>NOT(ISERROR(SEARCH("부킹가능",E929)))</formula>
    </cfRule>
  </conditionalFormatting>
  <conditionalFormatting sqref="E930">
    <cfRule type="containsText" dxfId="1077" priority="42" operator="containsText" text="부킹가능">
      <formula>NOT(ISERROR(SEARCH("부킹가능",E930)))</formula>
    </cfRule>
    <cfRule type="containsText" dxfId="1076" priority="43" operator="containsText" text="부킹가능">
      <formula>NOT(ISERROR(SEARCH("부킹가능",E930)))</formula>
    </cfRule>
  </conditionalFormatting>
  <conditionalFormatting sqref="E931">
    <cfRule type="containsText" dxfId="1075" priority="40" operator="containsText" text="부킹가능">
      <formula>NOT(ISERROR(SEARCH("부킹가능",E931)))</formula>
    </cfRule>
    <cfRule type="containsText" dxfId="1074" priority="41" operator="containsText" text="부킹가능">
      <formula>NOT(ISERROR(SEARCH("부킹가능",E931)))</formula>
    </cfRule>
  </conditionalFormatting>
  <conditionalFormatting sqref="E932">
    <cfRule type="containsText" dxfId="1073" priority="38" operator="containsText" text="부킹가능">
      <formula>NOT(ISERROR(SEARCH("부킹가능",E932)))</formula>
    </cfRule>
    <cfRule type="containsText" dxfId="1072" priority="39" operator="containsText" text="부킹가능">
      <formula>NOT(ISERROR(SEARCH("부킹가능",E932)))</formula>
    </cfRule>
  </conditionalFormatting>
  <conditionalFormatting sqref="E933">
    <cfRule type="containsText" dxfId="1071" priority="36" operator="containsText" text="부킹가능">
      <formula>NOT(ISERROR(SEARCH("부킹가능",E933)))</formula>
    </cfRule>
    <cfRule type="containsText" dxfId="1070" priority="37" operator="containsText" text="부킹가능">
      <formula>NOT(ISERROR(SEARCH("부킹가능",E933)))</formula>
    </cfRule>
  </conditionalFormatting>
  <conditionalFormatting sqref="E934">
    <cfRule type="containsText" dxfId="1069" priority="34" operator="containsText" text="부킹가능">
      <formula>NOT(ISERROR(SEARCH("부킹가능",E934)))</formula>
    </cfRule>
    <cfRule type="containsText" dxfId="1068" priority="35" operator="containsText" text="부킹가능">
      <formula>NOT(ISERROR(SEARCH("부킹가능",E934)))</formula>
    </cfRule>
  </conditionalFormatting>
  <conditionalFormatting sqref="E935">
    <cfRule type="containsText" dxfId="1067" priority="32" operator="containsText" text="부킹가능">
      <formula>NOT(ISERROR(SEARCH("부킹가능",E935)))</formula>
    </cfRule>
    <cfRule type="containsText" dxfId="1066" priority="33" operator="containsText" text="부킹가능">
      <formula>NOT(ISERROR(SEARCH("부킹가능",E935)))</formula>
    </cfRule>
  </conditionalFormatting>
  <conditionalFormatting sqref="E936">
    <cfRule type="containsText" dxfId="1065" priority="30" operator="containsText" text="부킹가능">
      <formula>NOT(ISERROR(SEARCH("부킹가능",E936)))</formula>
    </cfRule>
    <cfRule type="containsText" dxfId="1064" priority="31" operator="containsText" text="부킹가능">
      <formula>NOT(ISERROR(SEARCH("부킹가능",E936)))</formula>
    </cfRule>
  </conditionalFormatting>
  <conditionalFormatting sqref="E937">
    <cfRule type="containsText" dxfId="1063" priority="28" operator="containsText" text="부킹가능">
      <formula>NOT(ISERROR(SEARCH("부킹가능",E937)))</formula>
    </cfRule>
    <cfRule type="containsText" dxfId="1062" priority="29" operator="containsText" text="부킹가능">
      <formula>NOT(ISERROR(SEARCH("부킹가능",E937)))</formula>
    </cfRule>
  </conditionalFormatting>
  <conditionalFormatting sqref="E938">
    <cfRule type="containsText" dxfId="1061" priority="26" operator="containsText" text="부킹가능">
      <formula>NOT(ISERROR(SEARCH("부킹가능",E938)))</formula>
    </cfRule>
    <cfRule type="containsText" dxfId="1060" priority="27" operator="containsText" text="부킹가능">
      <formula>NOT(ISERROR(SEARCH("부킹가능",E938)))</formula>
    </cfRule>
  </conditionalFormatting>
  <conditionalFormatting sqref="E939">
    <cfRule type="containsText" dxfId="1059" priority="24" operator="containsText" text="부킹가능">
      <formula>NOT(ISERROR(SEARCH("부킹가능",E939)))</formula>
    </cfRule>
    <cfRule type="containsText" dxfId="1058" priority="25" operator="containsText" text="부킹가능">
      <formula>NOT(ISERROR(SEARCH("부킹가능",E939)))</formula>
    </cfRule>
  </conditionalFormatting>
  <conditionalFormatting sqref="E940:E961">
    <cfRule type="containsText" dxfId="1057" priority="22" operator="containsText" text="부킹가능">
      <formula>NOT(ISERROR(SEARCH("부킹가능",E940)))</formula>
    </cfRule>
    <cfRule type="containsText" dxfId="1056" priority="23" operator="containsText" text="부킹가능">
      <formula>NOT(ISERROR(SEARCH("부킹가능",E940)))</formula>
    </cfRule>
  </conditionalFormatting>
  <conditionalFormatting sqref="F1:F1048576">
    <cfRule type="duplicateValues" dxfId="1055" priority="21"/>
  </conditionalFormatting>
  <hyperlinks>
    <hyperlink ref="F623" r:id="rId1"/>
    <hyperlink ref="F208" r:id="rId2"/>
    <hyperlink ref="F680" r:id="rId3"/>
    <hyperlink ref="F485" r:id="rId4"/>
    <hyperlink ref="F82" r:id="rId5"/>
    <hyperlink ref="F673" r:id="rId6"/>
    <hyperlink ref="F27" r:id="rId7"/>
  </hyperlinks>
  <pageMargins left="0.23622047244094491" right="0.23622047244094491" top="0.74803149606299213" bottom="0.74803149606299213" header="0.31496062992125984" footer="0.31496062992125984"/>
  <pageSetup paperSize="9" scale="50"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98"/>
  <sheetViews>
    <sheetView topLeftCell="A774" workbookViewId="0">
      <selection activeCell="A790" sqref="A790"/>
    </sheetView>
  </sheetViews>
  <sheetFormatPr defaultRowHeight="16.5" x14ac:dyDescent="0.3"/>
  <cols>
    <col min="1" max="1" width="38.25" customWidth="1"/>
    <col min="2" max="2" width="4.625" customWidth="1"/>
    <col min="3" max="3" width="100.625" customWidth="1"/>
  </cols>
  <sheetData>
    <row r="1" spans="1:3" x14ac:dyDescent="0.3">
      <c r="A1" s="3" t="s">
        <v>400</v>
      </c>
      <c r="B1" s="52">
        <v>5</v>
      </c>
      <c r="C1" s="4" t="s">
        <v>1220</v>
      </c>
    </row>
    <row r="2" spans="1:3" x14ac:dyDescent="0.3">
      <c r="A2" s="3" t="s">
        <v>330</v>
      </c>
      <c r="B2" s="52">
        <v>4</v>
      </c>
      <c r="C2" s="4" t="s">
        <v>1221</v>
      </c>
    </row>
    <row r="3" spans="1:3" x14ac:dyDescent="0.3">
      <c r="A3" s="3" t="s">
        <v>92</v>
      </c>
      <c r="B3" s="52">
        <v>5</v>
      </c>
      <c r="C3" s="3" t="s">
        <v>2656</v>
      </c>
    </row>
    <row r="4" spans="1:3" x14ac:dyDescent="0.3">
      <c r="A4" s="3" t="s">
        <v>1042</v>
      </c>
      <c r="B4" s="52">
        <v>5</v>
      </c>
      <c r="C4" s="4" t="s">
        <v>1222</v>
      </c>
    </row>
    <row r="5" spans="1:3" x14ac:dyDescent="0.3">
      <c r="A5" s="3" t="s">
        <v>1030</v>
      </c>
      <c r="B5" s="52">
        <v>4</v>
      </c>
      <c r="C5" s="4" t="s">
        <v>1223</v>
      </c>
    </row>
    <row r="6" spans="1:3" x14ac:dyDescent="0.3">
      <c r="A6" s="3" t="s">
        <v>405</v>
      </c>
      <c r="B6" s="52">
        <v>5</v>
      </c>
      <c r="C6" s="4" t="s">
        <v>1224</v>
      </c>
    </row>
    <row r="7" spans="1:3" x14ac:dyDescent="0.3">
      <c r="A7" s="3" t="s">
        <v>267</v>
      </c>
      <c r="B7" s="52">
        <v>5</v>
      </c>
      <c r="C7" s="4" t="s">
        <v>1225</v>
      </c>
    </row>
    <row r="8" spans="1:3" x14ac:dyDescent="0.3">
      <c r="A8" s="4" t="s">
        <v>29</v>
      </c>
      <c r="B8" s="53">
        <v>5</v>
      </c>
      <c r="C8" s="3" t="s">
        <v>1226</v>
      </c>
    </row>
    <row r="9" spans="1:3" x14ac:dyDescent="0.3">
      <c r="A9" s="3" t="s">
        <v>3373</v>
      </c>
      <c r="B9" s="52">
        <v>5</v>
      </c>
      <c r="C9" s="3" t="s">
        <v>3429</v>
      </c>
    </row>
    <row r="10" spans="1:3" x14ac:dyDescent="0.3">
      <c r="A10" s="4" t="s">
        <v>4192</v>
      </c>
      <c r="B10" s="53">
        <v>4</v>
      </c>
      <c r="C10" s="4" t="s">
        <v>4193</v>
      </c>
    </row>
    <row r="11" spans="1:3" x14ac:dyDescent="0.3">
      <c r="A11" s="3" t="s">
        <v>729</v>
      </c>
      <c r="B11" s="52">
        <v>5</v>
      </c>
      <c r="C11" s="4" t="s">
        <v>1227</v>
      </c>
    </row>
    <row r="12" spans="1:3" x14ac:dyDescent="0.3">
      <c r="A12" s="3" t="s">
        <v>138</v>
      </c>
      <c r="B12" s="52">
        <v>4</v>
      </c>
      <c r="C12" s="4" t="s">
        <v>1228</v>
      </c>
    </row>
    <row r="13" spans="1:3" x14ac:dyDescent="0.3">
      <c r="A13" s="3" t="s">
        <v>3059</v>
      </c>
      <c r="B13" s="52">
        <v>3</v>
      </c>
      <c r="C13" s="3" t="s">
        <v>3113</v>
      </c>
    </row>
    <row r="14" spans="1:3" x14ac:dyDescent="0.3">
      <c r="A14" s="3" t="s">
        <v>145</v>
      </c>
      <c r="B14" s="52">
        <v>3</v>
      </c>
      <c r="C14" s="4" t="s">
        <v>1229</v>
      </c>
    </row>
    <row r="15" spans="1:3" x14ac:dyDescent="0.3">
      <c r="A15" s="4" t="s">
        <v>1230</v>
      </c>
      <c r="B15" s="53">
        <v>4</v>
      </c>
      <c r="C15" s="3" t="s">
        <v>1231</v>
      </c>
    </row>
    <row r="16" spans="1:3" x14ac:dyDescent="0.3">
      <c r="A16" s="3" t="s">
        <v>79</v>
      </c>
      <c r="B16" s="52">
        <v>5</v>
      </c>
      <c r="C16" s="4" t="s">
        <v>1232</v>
      </c>
    </row>
    <row r="17" spans="1:3" x14ac:dyDescent="0.3">
      <c r="A17" s="3" t="s">
        <v>3755</v>
      </c>
      <c r="B17" s="52">
        <v>3</v>
      </c>
      <c r="C17" s="3" t="s">
        <v>3757</v>
      </c>
    </row>
    <row r="18" spans="1:3" x14ac:dyDescent="0.3">
      <c r="A18" s="3" t="s">
        <v>123</v>
      </c>
      <c r="B18" s="52">
        <v>5</v>
      </c>
      <c r="C18" s="4" t="s">
        <v>1233</v>
      </c>
    </row>
    <row r="19" spans="1:3" x14ac:dyDescent="0.3">
      <c r="A19" s="3" t="s">
        <v>676</v>
      </c>
      <c r="B19" s="52">
        <v>5</v>
      </c>
      <c r="C19" s="4" t="s">
        <v>1234</v>
      </c>
    </row>
    <row r="20" spans="1:3" x14ac:dyDescent="0.3">
      <c r="A20" s="4" t="s">
        <v>1235</v>
      </c>
      <c r="B20" s="53">
        <v>5</v>
      </c>
      <c r="C20" s="3" t="s">
        <v>1236</v>
      </c>
    </row>
    <row r="21" spans="1:3" x14ac:dyDescent="0.3">
      <c r="A21" s="3" t="s">
        <v>532</v>
      </c>
      <c r="B21" s="52">
        <v>4</v>
      </c>
      <c r="C21" s="4" t="s">
        <v>1237</v>
      </c>
    </row>
    <row r="22" spans="1:3" x14ac:dyDescent="0.3">
      <c r="A22" s="3" t="s">
        <v>75</v>
      </c>
      <c r="B22" s="52">
        <v>5</v>
      </c>
      <c r="C22" s="4" t="s">
        <v>1238</v>
      </c>
    </row>
    <row r="23" spans="1:3" x14ac:dyDescent="0.3">
      <c r="A23" s="3" t="s">
        <v>77</v>
      </c>
      <c r="B23" s="52">
        <v>5</v>
      </c>
      <c r="C23" s="4" t="s">
        <v>1239</v>
      </c>
    </row>
    <row r="24" spans="1:3" x14ac:dyDescent="0.3">
      <c r="A24" s="3" t="s">
        <v>772</v>
      </c>
      <c r="B24" s="52">
        <v>5</v>
      </c>
      <c r="C24" s="4" t="s">
        <v>1240</v>
      </c>
    </row>
    <row r="25" spans="1:3" x14ac:dyDescent="0.3">
      <c r="A25" s="3" t="s">
        <v>254</v>
      </c>
      <c r="B25" s="52">
        <v>5</v>
      </c>
      <c r="C25" s="4" t="s">
        <v>1241</v>
      </c>
    </row>
    <row r="26" spans="1:3" x14ac:dyDescent="0.3">
      <c r="A26" s="3" t="s">
        <v>734</v>
      </c>
      <c r="B26" s="52">
        <v>5</v>
      </c>
      <c r="C26" s="4" t="s">
        <v>1242</v>
      </c>
    </row>
    <row r="27" spans="1:3" x14ac:dyDescent="0.3">
      <c r="A27" s="3" t="s">
        <v>395</v>
      </c>
      <c r="B27" s="52">
        <v>5</v>
      </c>
      <c r="C27" s="4" t="s">
        <v>1243</v>
      </c>
    </row>
    <row r="28" spans="1:3" x14ac:dyDescent="0.3">
      <c r="A28" s="3" t="s">
        <v>4274</v>
      </c>
      <c r="B28" s="53">
        <v>5</v>
      </c>
      <c r="C28" s="4" t="s">
        <v>4276</v>
      </c>
    </row>
    <row r="29" spans="1:3" x14ac:dyDescent="0.3">
      <c r="A29" s="4" t="s">
        <v>4071</v>
      </c>
      <c r="B29" s="54">
        <v>3</v>
      </c>
      <c r="C29" s="4" t="s">
        <v>4080</v>
      </c>
    </row>
    <row r="30" spans="1:3" x14ac:dyDescent="0.3">
      <c r="A30" s="3" t="s">
        <v>799</v>
      </c>
      <c r="B30" s="52">
        <v>5</v>
      </c>
      <c r="C30" s="4" t="s">
        <v>1244</v>
      </c>
    </row>
    <row r="31" spans="1:3" x14ac:dyDescent="0.3">
      <c r="A31" s="3" t="s">
        <v>3058</v>
      </c>
      <c r="B31" s="52">
        <v>4</v>
      </c>
      <c r="C31" s="3" t="s">
        <v>3114</v>
      </c>
    </row>
    <row r="32" spans="1:3" x14ac:dyDescent="0.3">
      <c r="A32" s="3" t="s">
        <v>688</v>
      </c>
      <c r="B32" s="52">
        <v>4</v>
      </c>
      <c r="C32" s="4" t="s">
        <v>1245</v>
      </c>
    </row>
    <row r="33" spans="1:3" x14ac:dyDescent="0.3">
      <c r="A33" s="3" t="s">
        <v>1246</v>
      </c>
      <c r="B33" s="52">
        <v>4</v>
      </c>
      <c r="C33" s="4" t="s">
        <v>1247</v>
      </c>
    </row>
    <row r="34" spans="1:3" x14ac:dyDescent="0.3">
      <c r="A34" s="4" t="s">
        <v>1248</v>
      </c>
      <c r="B34" s="53">
        <v>5</v>
      </c>
      <c r="C34" s="3" t="s">
        <v>1249</v>
      </c>
    </row>
    <row r="35" spans="1:3" x14ac:dyDescent="0.3">
      <c r="A35" s="4" t="s">
        <v>1250</v>
      </c>
      <c r="B35" s="53">
        <v>5</v>
      </c>
      <c r="C35" s="3" t="s">
        <v>1251</v>
      </c>
    </row>
    <row r="36" spans="1:3" x14ac:dyDescent="0.3">
      <c r="A36" s="3" t="s">
        <v>2880</v>
      </c>
      <c r="B36" s="52">
        <v>5</v>
      </c>
      <c r="C36" s="3" t="s">
        <v>1251</v>
      </c>
    </row>
    <row r="37" spans="1:3" x14ac:dyDescent="0.3">
      <c r="A37" s="4" t="s">
        <v>2571</v>
      </c>
      <c r="B37" s="53">
        <v>3</v>
      </c>
      <c r="C37" s="4" t="s">
        <v>2736</v>
      </c>
    </row>
    <row r="38" spans="1:3" x14ac:dyDescent="0.3">
      <c r="A38" s="4" t="s">
        <v>295</v>
      </c>
      <c r="B38" s="53">
        <v>5</v>
      </c>
      <c r="C38" s="3" t="s">
        <v>1252</v>
      </c>
    </row>
    <row r="39" spans="1:3" x14ac:dyDescent="0.3">
      <c r="A39" s="4" t="s">
        <v>4460</v>
      </c>
      <c r="B39" s="53">
        <v>5</v>
      </c>
      <c r="C39" s="4" t="s">
        <v>4593</v>
      </c>
    </row>
    <row r="40" spans="1:3" x14ac:dyDescent="0.3">
      <c r="A40" s="4" t="s">
        <v>1253</v>
      </c>
      <c r="B40" s="53">
        <v>5</v>
      </c>
      <c r="C40" s="3" t="s">
        <v>1254</v>
      </c>
    </row>
    <row r="41" spans="1:3" x14ac:dyDescent="0.3">
      <c r="A41" s="3" t="s">
        <v>358</v>
      </c>
      <c r="B41" s="52">
        <v>4</v>
      </c>
      <c r="C41" s="4" t="s">
        <v>1255</v>
      </c>
    </row>
    <row r="42" spans="1:3" x14ac:dyDescent="0.3">
      <c r="A42" s="3" t="s">
        <v>2878</v>
      </c>
      <c r="B42" s="52">
        <v>5</v>
      </c>
      <c r="C42" s="3" t="s">
        <v>2920</v>
      </c>
    </row>
    <row r="43" spans="1:3" x14ac:dyDescent="0.3">
      <c r="A43" s="3" t="s">
        <v>768</v>
      </c>
      <c r="B43" s="52">
        <v>5</v>
      </c>
      <c r="C43" s="4" t="s">
        <v>1256</v>
      </c>
    </row>
    <row r="44" spans="1:3" x14ac:dyDescent="0.3">
      <c r="A44" s="3" t="s">
        <v>16</v>
      </c>
      <c r="B44" s="52">
        <v>4</v>
      </c>
      <c r="C44" s="4" t="s">
        <v>1257</v>
      </c>
    </row>
    <row r="45" spans="1:3" x14ac:dyDescent="0.3">
      <c r="A45" s="3" t="s">
        <v>622</v>
      </c>
      <c r="B45" s="52">
        <v>4</v>
      </c>
      <c r="C45" s="4" t="s">
        <v>1258</v>
      </c>
    </row>
    <row r="46" spans="1:3" x14ac:dyDescent="0.3">
      <c r="A46" s="3" t="s">
        <v>733</v>
      </c>
      <c r="B46" s="52">
        <v>5</v>
      </c>
      <c r="C46" s="4" t="s">
        <v>1259</v>
      </c>
    </row>
    <row r="47" spans="1:3" x14ac:dyDescent="0.3">
      <c r="A47" s="3" t="s">
        <v>3458</v>
      </c>
      <c r="B47" s="52">
        <v>5</v>
      </c>
      <c r="C47" s="3" t="s">
        <v>3503</v>
      </c>
    </row>
    <row r="48" spans="1:3" x14ac:dyDescent="0.3">
      <c r="A48" s="3" t="s">
        <v>1260</v>
      </c>
      <c r="B48" s="52">
        <v>4</v>
      </c>
      <c r="C48" s="4" t="s">
        <v>1261</v>
      </c>
    </row>
    <row r="49" spans="1:3" x14ac:dyDescent="0.3">
      <c r="A49" s="3" t="s">
        <v>272</v>
      </c>
      <c r="B49" s="52">
        <v>5</v>
      </c>
      <c r="C49" s="4" t="s">
        <v>1262</v>
      </c>
    </row>
    <row r="50" spans="1:3" x14ac:dyDescent="0.3">
      <c r="A50" s="3" t="s">
        <v>775</v>
      </c>
      <c r="B50" s="52">
        <v>4</v>
      </c>
      <c r="C50" s="4" t="s">
        <v>1263</v>
      </c>
    </row>
    <row r="51" spans="1:3" x14ac:dyDescent="0.3">
      <c r="A51" s="3" t="s">
        <v>3438</v>
      </c>
      <c r="B51" s="52">
        <v>5</v>
      </c>
      <c r="C51" s="3" t="s">
        <v>3502</v>
      </c>
    </row>
    <row r="52" spans="1:3" x14ac:dyDescent="0.3">
      <c r="A52" s="4" t="s">
        <v>4324</v>
      </c>
      <c r="B52" s="53">
        <v>5</v>
      </c>
      <c r="C52" s="4" t="s">
        <v>4432</v>
      </c>
    </row>
    <row r="53" spans="1:3" x14ac:dyDescent="0.3">
      <c r="A53" s="3" t="s">
        <v>148</v>
      </c>
      <c r="B53" s="52">
        <v>5</v>
      </c>
      <c r="C53" s="4" t="s">
        <v>1264</v>
      </c>
    </row>
    <row r="54" spans="1:3" x14ac:dyDescent="0.3">
      <c r="A54" s="3" t="s">
        <v>572</v>
      </c>
      <c r="B54" s="52">
        <v>5</v>
      </c>
      <c r="C54" s="4" t="s">
        <v>1265</v>
      </c>
    </row>
    <row r="55" spans="1:3" x14ac:dyDescent="0.3">
      <c r="A55" s="3" t="s">
        <v>994</v>
      </c>
      <c r="B55" s="52">
        <v>5</v>
      </c>
      <c r="C55" s="4" t="s">
        <v>1266</v>
      </c>
    </row>
    <row r="56" spans="1:3" x14ac:dyDescent="0.3">
      <c r="A56" s="3" t="s">
        <v>991</v>
      </c>
      <c r="B56" s="52">
        <v>5</v>
      </c>
      <c r="C56" s="4" t="s">
        <v>1266</v>
      </c>
    </row>
    <row r="57" spans="1:3" x14ac:dyDescent="0.3">
      <c r="A57" s="3" t="s">
        <v>3746</v>
      </c>
      <c r="B57" s="52">
        <v>5</v>
      </c>
      <c r="C57" s="3" t="s">
        <v>3758</v>
      </c>
    </row>
    <row r="58" spans="1:3" x14ac:dyDescent="0.3">
      <c r="A58" s="3" t="s">
        <v>816</v>
      </c>
      <c r="B58" s="52">
        <v>5</v>
      </c>
      <c r="C58" s="4" t="s">
        <v>1267</v>
      </c>
    </row>
    <row r="59" spans="1:3" x14ac:dyDescent="0.3">
      <c r="A59" s="4" t="s">
        <v>3625</v>
      </c>
      <c r="B59" s="52">
        <v>4</v>
      </c>
      <c r="C59" s="3" t="s">
        <v>3626</v>
      </c>
    </row>
    <row r="60" spans="1:3" x14ac:dyDescent="0.3">
      <c r="A60" s="3" t="s">
        <v>503</v>
      </c>
      <c r="B60" s="52">
        <v>4</v>
      </c>
      <c r="C60" s="4" t="s">
        <v>1268</v>
      </c>
    </row>
    <row r="61" spans="1:3" x14ac:dyDescent="0.3">
      <c r="A61" s="4" t="s">
        <v>784</v>
      </c>
      <c r="B61" s="52">
        <v>4</v>
      </c>
      <c r="C61" s="3" t="s">
        <v>1269</v>
      </c>
    </row>
    <row r="62" spans="1:3" x14ac:dyDescent="0.3">
      <c r="A62" s="3" t="s">
        <v>3948</v>
      </c>
      <c r="B62" s="53">
        <v>5</v>
      </c>
      <c r="C62" s="4" t="s">
        <v>3950</v>
      </c>
    </row>
    <row r="63" spans="1:3" x14ac:dyDescent="0.3">
      <c r="A63" s="3" t="s">
        <v>418</v>
      </c>
      <c r="B63" s="52">
        <v>4</v>
      </c>
      <c r="C63" s="4" t="s">
        <v>1270</v>
      </c>
    </row>
    <row r="64" spans="1:3" x14ac:dyDescent="0.3">
      <c r="A64" s="3" t="s">
        <v>1271</v>
      </c>
      <c r="B64" s="53">
        <v>5</v>
      </c>
      <c r="C64" s="4" t="s">
        <v>1272</v>
      </c>
    </row>
    <row r="65" spans="1:3" x14ac:dyDescent="0.3">
      <c r="A65" s="3" t="s">
        <v>4261</v>
      </c>
      <c r="B65" s="53">
        <v>5</v>
      </c>
      <c r="C65" s="4" t="s">
        <v>4275</v>
      </c>
    </row>
    <row r="66" spans="1:3" x14ac:dyDescent="0.3">
      <c r="A66" s="4" t="s">
        <v>2558</v>
      </c>
      <c r="B66" s="53">
        <v>5</v>
      </c>
      <c r="C66" s="4" t="s">
        <v>2737</v>
      </c>
    </row>
    <row r="67" spans="1:3" x14ac:dyDescent="0.3">
      <c r="A67" s="3" t="s">
        <v>233</v>
      </c>
      <c r="B67" s="52">
        <v>4</v>
      </c>
      <c r="C67" s="4" t="s">
        <v>1273</v>
      </c>
    </row>
    <row r="68" spans="1:3" x14ac:dyDescent="0.3">
      <c r="A68" s="3" t="s">
        <v>1274</v>
      </c>
      <c r="B68" s="53">
        <v>5</v>
      </c>
      <c r="C68" s="4" t="s">
        <v>1275</v>
      </c>
    </row>
    <row r="69" spans="1:3" x14ac:dyDescent="0.3">
      <c r="A69" s="3" t="s">
        <v>1276</v>
      </c>
      <c r="B69" s="52">
        <v>4</v>
      </c>
      <c r="C69" s="4" t="s">
        <v>1277</v>
      </c>
    </row>
    <row r="70" spans="1:3" x14ac:dyDescent="0.3">
      <c r="A70" s="3" t="s">
        <v>3824</v>
      </c>
      <c r="B70" s="52">
        <v>4</v>
      </c>
      <c r="C70" s="4" t="s">
        <v>3871</v>
      </c>
    </row>
    <row r="71" spans="1:3" x14ac:dyDescent="0.3">
      <c r="A71" s="4" t="s">
        <v>4392</v>
      </c>
      <c r="B71" s="53">
        <v>4</v>
      </c>
      <c r="C71" s="4" t="s">
        <v>4433</v>
      </c>
    </row>
    <row r="72" spans="1:3" x14ac:dyDescent="0.3">
      <c r="A72" s="4" t="s">
        <v>4362</v>
      </c>
      <c r="B72" s="53">
        <v>4</v>
      </c>
      <c r="C72" s="4" t="s">
        <v>4434</v>
      </c>
    </row>
    <row r="73" spans="1:3" x14ac:dyDescent="0.3">
      <c r="A73" s="4" t="s">
        <v>737</v>
      </c>
      <c r="B73" s="52">
        <v>4</v>
      </c>
      <c r="C73" s="3" t="s">
        <v>1278</v>
      </c>
    </row>
    <row r="74" spans="1:3" x14ac:dyDescent="0.3">
      <c r="A74" s="4" t="s">
        <v>1026</v>
      </c>
      <c r="B74" s="53">
        <v>5</v>
      </c>
      <c r="C74" s="4" t="s">
        <v>2621</v>
      </c>
    </row>
    <row r="75" spans="1:3" x14ac:dyDescent="0.3">
      <c r="A75" s="3" t="s">
        <v>635</v>
      </c>
      <c r="B75" s="52">
        <v>4</v>
      </c>
      <c r="C75" s="4" t="s">
        <v>1279</v>
      </c>
    </row>
    <row r="76" spans="1:3" x14ac:dyDescent="0.3">
      <c r="A76" s="3" t="s">
        <v>112</v>
      </c>
      <c r="B76" s="52">
        <v>4</v>
      </c>
      <c r="C76" s="3" t="s">
        <v>1280</v>
      </c>
    </row>
    <row r="77" spans="1:3" x14ac:dyDescent="0.3">
      <c r="A77" s="3" t="s">
        <v>119</v>
      </c>
      <c r="B77" s="52">
        <v>4</v>
      </c>
      <c r="C77" s="4" t="s">
        <v>1280</v>
      </c>
    </row>
    <row r="78" spans="1:3" x14ac:dyDescent="0.3">
      <c r="A78" s="3" t="s">
        <v>294</v>
      </c>
      <c r="B78" s="53">
        <v>5</v>
      </c>
      <c r="C78" s="4" t="s">
        <v>1281</v>
      </c>
    </row>
    <row r="79" spans="1:3" x14ac:dyDescent="0.3">
      <c r="A79" s="3" t="s">
        <v>131</v>
      </c>
      <c r="B79" s="52">
        <v>4</v>
      </c>
      <c r="C79" s="4" t="s">
        <v>1282</v>
      </c>
    </row>
    <row r="80" spans="1:3" x14ac:dyDescent="0.3">
      <c r="A80" s="3" t="s">
        <v>136</v>
      </c>
      <c r="B80" s="52">
        <v>4</v>
      </c>
      <c r="C80" s="4" t="s">
        <v>1283</v>
      </c>
    </row>
    <row r="81" spans="1:3" x14ac:dyDescent="0.3">
      <c r="A81" s="36" t="s">
        <v>4077</v>
      </c>
      <c r="B81" s="52">
        <v>5</v>
      </c>
      <c r="C81" s="36" t="s">
        <v>4077</v>
      </c>
    </row>
    <row r="82" spans="1:3" x14ac:dyDescent="0.3">
      <c r="A82" s="3" t="s">
        <v>346</v>
      </c>
      <c r="B82" s="52">
        <v>5</v>
      </c>
      <c r="C82" s="4" t="s">
        <v>1284</v>
      </c>
    </row>
    <row r="83" spans="1:3" x14ac:dyDescent="0.3">
      <c r="A83" s="4" t="s">
        <v>3364</v>
      </c>
      <c r="B83" s="52">
        <v>5</v>
      </c>
      <c r="C83" s="3" t="s">
        <v>3761</v>
      </c>
    </row>
    <row r="84" spans="1:3" x14ac:dyDescent="0.3">
      <c r="A84" s="3" t="s">
        <v>574</v>
      </c>
      <c r="B84" s="53">
        <v>4</v>
      </c>
      <c r="C84" s="4" t="s">
        <v>1285</v>
      </c>
    </row>
    <row r="85" spans="1:3" x14ac:dyDescent="0.3">
      <c r="A85" s="3" t="s">
        <v>3435</v>
      </c>
      <c r="B85" s="53">
        <v>4</v>
      </c>
      <c r="C85" s="3" t="s">
        <v>3760</v>
      </c>
    </row>
    <row r="86" spans="1:3" x14ac:dyDescent="0.3">
      <c r="A86" s="4" t="s">
        <v>1286</v>
      </c>
      <c r="B86" s="53">
        <v>4</v>
      </c>
      <c r="C86" s="3" t="s">
        <v>1287</v>
      </c>
    </row>
    <row r="87" spans="1:3" x14ac:dyDescent="0.3">
      <c r="A87" s="3" t="s">
        <v>4249</v>
      </c>
      <c r="B87" s="53">
        <v>4</v>
      </c>
      <c r="C87" s="4" t="s">
        <v>4270</v>
      </c>
    </row>
    <row r="88" spans="1:3" x14ac:dyDescent="0.3">
      <c r="A88" s="4" t="s">
        <v>1288</v>
      </c>
      <c r="B88" s="53">
        <v>4</v>
      </c>
      <c r="C88" s="3" t="s">
        <v>1289</v>
      </c>
    </row>
    <row r="89" spans="1:3" x14ac:dyDescent="0.3">
      <c r="A89" s="3" t="s">
        <v>487</v>
      </c>
      <c r="B89" s="52">
        <v>5</v>
      </c>
      <c r="C89" s="4" t="s">
        <v>1290</v>
      </c>
    </row>
    <row r="90" spans="1:3" x14ac:dyDescent="0.3">
      <c r="A90" s="4" t="s">
        <v>780</v>
      </c>
      <c r="B90" s="52">
        <v>5</v>
      </c>
      <c r="C90" s="3" t="s">
        <v>3762</v>
      </c>
    </row>
    <row r="91" spans="1:3" x14ac:dyDescent="0.3">
      <c r="A91" s="4" t="s">
        <v>4187</v>
      </c>
      <c r="B91" s="53">
        <v>4</v>
      </c>
      <c r="C91" s="4" t="s">
        <v>4427</v>
      </c>
    </row>
    <row r="92" spans="1:3" x14ac:dyDescent="0.3">
      <c r="A92" s="3" t="s">
        <v>942</v>
      </c>
      <c r="B92" s="52">
        <v>5</v>
      </c>
      <c r="C92" s="4" t="s">
        <v>1291</v>
      </c>
    </row>
    <row r="93" spans="1:3" x14ac:dyDescent="0.3">
      <c r="A93" s="3" t="s">
        <v>248</v>
      </c>
      <c r="B93" s="53">
        <v>4</v>
      </c>
      <c r="C93" s="4" t="s">
        <v>1292</v>
      </c>
    </row>
    <row r="94" spans="1:3" x14ac:dyDescent="0.3">
      <c r="A94" s="3" t="s">
        <v>1293</v>
      </c>
      <c r="B94" s="53">
        <v>4</v>
      </c>
      <c r="C94" s="4" t="s">
        <v>1294</v>
      </c>
    </row>
    <row r="95" spans="1:3" x14ac:dyDescent="0.3">
      <c r="A95" s="3" t="s">
        <v>287</v>
      </c>
      <c r="B95" s="53">
        <v>4</v>
      </c>
      <c r="C95" s="4" t="s">
        <v>1295</v>
      </c>
    </row>
    <row r="96" spans="1:3" x14ac:dyDescent="0.3">
      <c r="A96" s="4" t="s">
        <v>1296</v>
      </c>
      <c r="B96" s="52">
        <v>5</v>
      </c>
      <c r="C96" s="3" t="s">
        <v>1297</v>
      </c>
    </row>
    <row r="97" spans="1:3" x14ac:dyDescent="0.3">
      <c r="A97" s="3" t="s">
        <v>208</v>
      </c>
      <c r="B97" s="52">
        <v>5</v>
      </c>
      <c r="C97" s="4" t="s">
        <v>1298</v>
      </c>
    </row>
    <row r="98" spans="1:3" x14ac:dyDescent="0.3">
      <c r="A98" s="4" t="s">
        <v>776</v>
      </c>
      <c r="B98" s="53">
        <v>4</v>
      </c>
      <c r="C98" s="3" t="s">
        <v>1299</v>
      </c>
    </row>
    <row r="99" spans="1:3" x14ac:dyDescent="0.3">
      <c r="A99" s="4" t="s">
        <v>1300</v>
      </c>
      <c r="B99" s="52">
        <v>5</v>
      </c>
      <c r="C99" s="3" t="s">
        <v>1301</v>
      </c>
    </row>
    <row r="100" spans="1:3" x14ac:dyDescent="0.3">
      <c r="A100" s="3" t="s">
        <v>3368</v>
      </c>
      <c r="B100" s="52">
        <v>5</v>
      </c>
      <c r="C100" s="3" t="s">
        <v>3759</v>
      </c>
    </row>
    <row r="101" spans="1:3" x14ac:dyDescent="0.3">
      <c r="A101" s="4" t="s">
        <v>880</v>
      </c>
      <c r="B101" s="53">
        <v>4</v>
      </c>
      <c r="C101" s="3" t="s">
        <v>3115</v>
      </c>
    </row>
    <row r="102" spans="1:3" x14ac:dyDescent="0.3">
      <c r="A102" s="4" t="s">
        <v>1302</v>
      </c>
      <c r="B102" s="53">
        <v>4</v>
      </c>
      <c r="C102" s="3" t="s">
        <v>1303</v>
      </c>
    </row>
    <row r="103" spans="1:3" x14ac:dyDescent="0.3">
      <c r="A103" s="4" t="s">
        <v>495</v>
      </c>
      <c r="B103" s="52">
        <v>5</v>
      </c>
      <c r="C103" s="3" t="s">
        <v>1304</v>
      </c>
    </row>
    <row r="104" spans="1:3" x14ac:dyDescent="0.3">
      <c r="A104" s="3" t="s">
        <v>1305</v>
      </c>
      <c r="B104" s="53">
        <v>4</v>
      </c>
      <c r="C104" s="4" t="s">
        <v>1306</v>
      </c>
    </row>
    <row r="105" spans="1:3" x14ac:dyDescent="0.3">
      <c r="A105" s="3" t="s">
        <v>3445</v>
      </c>
      <c r="B105" s="53">
        <v>4</v>
      </c>
      <c r="C105" s="3" t="s">
        <v>3501</v>
      </c>
    </row>
    <row r="106" spans="1:3" x14ac:dyDescent="0.3">
      <c r="A106" s="4" t="s">
        <v>1101</v>
      </c>
      <c r="B106" s="53">
        <v>5</v>
      </c>
      <c r="C106" s="3" t="s">
        <v>1307</v>
      </c>
    </row>
    <row r="107" spans="1:3" x14ac:dyDescent="0.3">
      <c r="A107" s="3" t="s">
        <v>2865</v>
      </c>
      <c r="B107" s="53">
        <v>5</v>
      </c>
      <c r="C107" s="3" t="s">
        <v>2921</v>
      </c>
    </row>
    <row r="108" spans="1:3" x14ac:dyDescent="0.3">
      <c r="A108" s="3" t="s">
        <v>384</v>
      </c>
      <c r="B108" s="53">
        <v>5</v>
      </c>
      <c r="C108" s="4" t="s">
        <v>1308</v>
      </c>
    </row>
    <row r="109" spans="1:3" x14ac:dyDescent="0.3">
      <c r="A109" s="4" t="s">
        <v>1309</v>
      </c>
      <c r="B109" s="53">
        <v>4</v>
      </c>
      <c r="C109" s="3" t="s">
        <v>1310</v>
      </c>
    </row>
    <row r="110" spans="1:3" x14ac:dyDescent="0.3">
      <c r="A110" s="3" t="s">
        <v>1064</v>
      </c>
      <c r="B110" s="53">
        <v>4</v>
      </c>
      <c r="C110" s="4" t="s">
        <v>1311</v>
      </c>
    </row>
    <row r="111" spans="1:3" x14ac:dyDescent="0.3">
      <c r="A111" s="29" t="s">
        <v>2992</v>
      </c>
      <c r="B111" s="53">
        <v>4</v>
      </c>
      <c r="C111" s="3" t="s">
        <v>3359</v>
      </c>
    </row>
    <row r="112" spans="1:3" x14ac:dyDescent="0.3">
      <c r="A112" s="3" t="s">
        <v>274</v>
      </c>
      <c r="B112" s="52">
        <v>5</v>
      </c>
      <c r="C112" s="4" t="s">
        <v>1312</v>
      </c>
    </row>
    <row r="113" spans="1:3" x14ac:dyDescent="0.3">
      <c r="A113" s="3" t="s">
        <v>72</v>
      </c>
      <c r="B113" s="52">
        <v>5</v>
      </c>
      <c r="C113" s="4" t="s">
        <v>1313</v>
      </c>
    </row>
    <row r="114" spans="1:3" x14ac:dyDescent="0.3">
      <c r="A114" s="3" t="s">
        <v>95</v>
      </c>
      <c r="B114" s="52">
        <v>5</v>
      </c>
      <c r="C114" s="4" t="s">
        <v>1314</v>
      </c>
    </row>
    <row r="115" spans="1:3" x14ac:dyDescent="0.3">
      <c r="A115" s="3" t="s">
        <v>945</v>
      </c>
      <c r="B115" s="52">
        <v>5</v>
      </c>
      <c r="C115" s="4" t="s">
        <v>1315</v>
      </c>
    </row>
    <row r="116" spans="1:3" x14ac:dyDescent="0.3">
      <c r="A116" s="3" t="s">
        <v>694</v>
      </c>
      <c r="B116" s="52">
        <v>5</v>
      </c>
      <c r="C116" s="4" t="s">
        <v>1316</v>
      </c>
    </row>
    <row r="117" spans="1:3" x14ac:dyDescent="0.3">
      <c r="A117" s="3" t="s">
        <v>916</v>
      </c>
      <c r="B117" s="52">
        <v>5</v>
      </c>
      <c r="C117" s="4" t="s">
        <v>1317</v>
      </c>
    </row>
    <row r="118" spans="1:3" x14ac:dyDescent="0.3">
      <c r="A118" s="3" t="s">
        <v>160</v>
      </c>
      <c r="B118" s="52">
        <v>4</v>
      </c>
      <c r="C118" s="4" t="s">
        <v>1318</v>
      </c>
    </row>
    <row r="119" spans="1:3" x14ac:dyDescent="0.3">
      <c r="A119" s="3" t="s">
        <v>236</v>
      </c>
      <c r="B119" s="52">
        <v>5</v>
      </c>
      <c r="C119" s="4" t="s">
        <v>1319</v>
      </c>
    </row>
    <row r="120" spans="1:3" x14ac:dyDescent="0.3">
      <c r="A120" s="3" t="s">
        <v>4055</v>
      </c>
      <c r="B120" s="52">
        <v>4</v>
      </c>
      <c r="C120" s="4" t="s">
        <v>4428</v>
      </c>
    </row>
    <row r="121" spans="1:3" x14ac:dyDescent="0.3">
      <c r="A121" s="4" t="s">
        <v>3029</v>
      </c>
      <c r="B121" s="53">
        <v>5</v>
      </c>
      <c r="C121" s="3" t="s">
        <v>3031</v>
      </c>
    </row>
    <row r="122" spans="1:3" x14ac:dyDescent="0.3">
      <c r="A122" s="3" t="s">
        <v>239</v>
      </c>
      <c r="B122" s="53">
        <v>5</v>
      </c>
      <c r="C122" s="4" t="s">
        <v>1320</v>
      </c>
    </row>
    <row r="123" spans="1:3" x14ac:dyDescent="0.3">
      <c r="A123" s="3" t="s">
        <v>155</v>
      </c>
      <c r="B123" s="53">
        <v>5</v>
      </c>
      <c r="C123" s="4" t="s">
        <v>1321</v>
      </c>
    </row>
    <row r="124" spans="1:3" x14ac:dyDescent="0.3">
      <c r="A124" s="4" t="s">
        <v>2829</v>
      </c>
      <c r="B124" s="53">
        <v>5</v>
      </c>
      <c r="C124" s="4" t="s">
        <v>1321</v>
      </c>
    </row>
    <row r="125" spans="1:3" x14ac:dyDescent="0.3">
      <c r="A125" s="3" t="s">
        <v>559</v>
      </c>
      <c r="B125" s="53">
        <v>5</v>
      </c>
      <c r="C125" s="4" t="s">
        <v>1322</v>
      </c>
    </row>
    <row r="126" spans="1:3" x14ac:dyDescent="0.3">
      <c r="A126" s="3" t="s">
        <v>807</v>
      </c>
      <c r="B126" s="53">
        <v>5</v>
      </c>
      <c r="C126" s="4" t="s">
        <v>1323</v>
      </c>
    </row>
    <row r="127" spans="1:3" x14ac:dyDescent="0.3">
      <c r="A127" s="3" t="s">
        <v>3449</v>
      </c>
      <c r="B127" s="53">
        <v>5</v>
      </c>
      <c r="C127" s="3" t="s">
        <v>3508</v>
      </c>
    </row>
    <row r="128" spans="1:3" x14ac:dyDescent="0.3">
      <c r="A128" s="3" t="s">
        <v>268</v>
      </c>
      <c r="B128" s="53">
        <v>5</v>
      </c>
      <c r="C128" s="4" t="s">
        <v>1324</v>
      </c>
    </row>
    <row r="129" spans="1:3" x14ac:dyDescent="0.3">
      <c r="A129" s="3" t="s">
        <v>3914</v>
      </c>
      <c r="B129" s="52">
        <v>4</v>
      </c>
      <c r="C129" s="4" t="s">
        <v>3915</v>
      </c>
    </row>
    <row r="130" spans="1:3" x14ac:dyDescent="0.3">
      <c r="A130" s="4" t="s">
        <v>4188</v>
      </c>
      <c r="B130" s="53">
        <v>5</v>
      </c>
      <c r="C130" s="4" t="s">
        <v>4189</v>
      </c>
    </row>
    <row r="131" spans="1:3" x14ac:dyDescent="0.3">
      <c r="A131" s="3" t="s">
        <v>1044</v>
      </c>
      <c r="B131" s="52">
        <v>4</v>
      </c>
      <c r="C131" s="4" t="s">
        <v>1325</v>
      </c>
    </row>
    <row r="132" spans="1:3" x14ac:dyDescent="0.3">
      <c r="A132" s="4" t="s">
        <v>1039</v>
      </c>
      <c r="B132" s="52">
        <v>4</v>
      </c>
      <c r="C132" s="3" t="s">
        <v>1326</v>
      </c>
    </row>
    <row r="133" spans="1:3" x14ac:dyDescent="0.3">
      <c r="A133" s="3" t="s">
        <v>829</v>
      </c>
      <c r="B133" s="52">
        <v>4</v>
      </c>
      <c r="C133" s="4" t="s">
        <v>1327</v>
      </c>
    </row>
    <row r="134" spans="1:3" x14ac:dyDescent="0.3">
      <c r="A134" s="3" t="s">
        <v>201</v>
      </c>
      <c r="B134" s="52">
        <v>4</v>
      </c>
      <c r="C134" s="4" t="s">
        <v>1328</v>
      </c>
    </row>
    <row r="135" spans="1:3" x14ac:dyDescent="0.3">
      <c r="A135" s="3" t="s">
        <v>4242</v>
      </c>
      <c r="B135" s="53">
        <v>5</v>
      </c>
      <c r="C135" s="4" t="s">
        <v>4436</v>
      </c>
    </row>
    <row r="136" spans="1:3" x14ac:dyDescent="0.3">
      <c r="A136" s="3" t="s">
        <v>9</v>
      </c>
      <c r="B136" s="52">
        <v>5</v>
      </c>
      <c r="C136" s="4" t="s">
        <v>1329</v>
      </c>
    </row>
    <row r="137" spans="1:3" x14ac:dyDescent="0.3">
      <c r="A137" s="3" t="s">
        <v>96</v>
      </c>
      <c r="B137" s="52">
        <v>5</v>
      </c>
      <c r="C137" s="4" t="s">
        <v>1330</v>
      </c>
    </row>
    <row r="138" spans="1:3" x14ac:dyDescent="0.3">
      <c r="A138" s="3" t="s">
        <v>417</v>
      </c>
      <c r="B138" s="52"/>
      <c r="C138" s="4" t="s">
        <v>1331</v>
      </c>
    </row>
    <row r="139" spans="1:3" x14ac:dyDescent="0.3">
      <c r="A139" s="3" t="s">
        <v>415</v>
      </c>
      <c r="B139" s="52"/>
      <c r="C139" s="4" t="s">
        <v>1332</v>
      </c>
    </row>
    <row r="140" spans="1:3" x14ac:dyDescent="0.3">
      <c r="A140" s="3" t="s">
        <v>528</v>
      </c>
      <c r="B140" s="52"/>
      <c r="C140" s="4" t="s">
        <v>1333</v>
      </c>
    </row>
    <row r="141" spans="1:3" x14ac:dyDescent="0.3">
      <c r="A141" s="4" t="s">
        <v>1334</v>
      </c>
      <c r="B141" s="53"/>
      <c r="C141" s="3" t="s">
        <v>1335</v>
      </c>
    </row>
    <row r="142" spans="1:3" x14ac:dyDescent="0.3">
      <c r="A142" s="4" t="s">
        <v>650</v>
      </c>
      <c r="B142" s="53"/>
      <c r="C142" s="3" t="s">
        <v>1336</v>
      </c>
    </row>
    <row r="143" spans="1:3" x14ac:dyDescent="0.3">
      <c r="A143" s="3" t="s">
        <v>1337</v>
      </c>
      <c r="B143" s="52"/>
      <c r="C143" s="4" t="s">
        <v>1245</v>
      </c>
    </row>
    <row r="144" spans="1:3" x14ac:dyDescent="0.3">
      <c r="A144" s="3" t="s">
        <v>717</v>
      </c>
      <c r="B144" s="52"/>
      <c r="C144" s="4" t="s">
        <v>1338</v>
      </c>
    </row>
    <row r="145" spans="1:3" x14ac:dyDescent="0.3">
      <c r="A145" s="4" t="s">
        <v>3634</v>
      </c>
      <c r="B145" s="53"/>
      <c r="C145" s="4" t="s">
        <v>3643</v>
      </c>
    </row>
    <row r="146" spans="1:3" x14ac:dyDescent="0.3">
      <c r="A146" s="3" t="s">
        <v>371</v>
      </c>
      <c r="B146" s="52"/>
      <c r="C146" s="4" t="s">
        <v>1339</v>
      </c>
    </row>
    <row r="147" spans="1:3" x14ac:dyDescent="0.3">
      <c r="A147" s="3" t="s">
        <v>1079</v>
      </c>
      <c r="B147" s="52">
        <v>5</v>
      </c>
      <c r="C147" s="4" t="s">
        <v>1340</v>
      </c>
    </row>
    <row r="148" spans="1:3" x14ac:dyDescent="0.3">
      <c r="A148" s="3" t="s">
        <v>1062</v>
      </c>
      <c r="B148" s="52"/>
      <c r="C148" s="4" t="s">
        <v>1341</v>
      </c>
    </row>
    <row r="149" spans="1:3" x14ac:dyDescent="0.3">
      <c r="A149" s="4" t="s">
        <v>130</v>
      </c>
      <c r="B149" s="53"/>
      <c r="C149" s="3" t="s">
        <v>1342</v>
      </c>
    </row>
    <row r="150" spans="1:3" x14ac:dyDescent="0.3">
      <c r="A150" s="3" t="s">
        <v>3524</v>
      </c>
      <c r="B150" s="52"/>
      <c r="C150" s="4" t="s">
        <v>3540</v>
      </c>
    </row>
    <row r="151" spans="1:3" x14ac:dyDescent="0.3">
      <c r="A151" s="44" t="s">
        <v>4128</v>
      </c>
      <c r="B151" s="53">
        <v>5</v>
      </c>
      <c r="C151" s="4" t="s">
        <v>4183</v>
      </c>
    </row>
    <row r="152" spans="1:3" x14ac:dyDescent="0.3">
      <c r="A152" s="3" t="s">
        <v>261</v>
      </c>
      <c r="B152" s="52"/>
      <c r="C152" s="4" t="s">
        <v>1343</v>
      </c>
    </row>
    <row r="153" spans="1:3" x14ac:dyDescent="0.3">
      <c r="A153" s="3" t="s">
        <v>514</v>
      </c>
      <c r="B153" s="52"/>
      <c r="C153" s="4" t="s">
        <v>1344</v>
      </c>
    </row>
    <row r="154" spans="1:3" x14ac:dyDescent="0.3">
      <c r="A154" s="4" t="s">
        <v>4346</v>
      </c>
      <c r="B154" s="53">
        <v>4</v>
      </c>
      <c r="C154" s="4" t="s">
        <v>4437</v>
      </c>
    </row>
    <row r="155" spans="1:3" x14ac:dyDescent="0.3">
      <c r="A155" s="4" t="s">
        <v>1345</v>
      </c>
      <c r="B155" s="53"/>
      <c r="C155" s="3" t="s">
        <v>1346</v>
      </c>
    </row>
    <row r="156" spans="1:3" x14ac:dyDescent="0.3">
      <c r="A156" s="3" t="s">
        <v>3632</v>
      </c>
      <c r="B156" s="52"/>
      <c r="C156" s="4" t="s">
        <v>3641</v>
      </c>
    </row>
    <row r="157" spans="1:3" x14ac:dyDescent="0.3">
      <c r="A157" s="4" t="s">
        <v>1347</v>
      </c>
      <c r="B157" s="53"/>
      <c r="C157" s="3" t="s">
        <v>1348</v>
      </c>
    </row>
    <row r="158" spans="1:3" x14ac:dyDescent="0.3">
      <c r="A158" s="3" t="s">
        <v>507</v>
      </c>
      <c r="B158" s="52"/>
      <c r="C158" s="4" t="s">
        <v>1349</v>
      </c>
    </row>
    <row r="159" spans="1:3" x14ac:dyDescent="0.3">
      <c r="A159" s="3" t="s">
        <v>605</v>
      </c>
      <c r="B159" s="52"/>
      <c r="C159" s="4" t="s">
        <v>1350</v>
      </c>
    </row>
    <row r="160" spans="1:3" x14ac:dyDescent="0.3">
      <c r="A160" s="3" t="s">
        <v>126</v>
      </c>
      <c r="B160" s="52"/>
      <c r="C160" s="4" t="s">
        <v>1351</v>
      </c>
    </row>
    <row r="161" spans="1:3" x14ac:dyDescent="0.3">
      <c r="A161" s="4" t="s">
        <v>2676</v>
      </c>
      <c r="B161" s="53"/>
      <c r="C161" s="4" t="s">
        <v>2739</v>
      </c>
    </row>
    <row r="162" spans="1:3" x14ac:dyDescent="0.3">
      <c r="A162" s="3" t="s">
        <v>26</v>
      </c>
      <c r="B162" s="52"/>
      <c r="C162" s="4" t="s">
        <v>1352</v>
      </c>
    </row>
    <row r="163" spans="1:3" x14ac:dyDescent="0.3">
      <c r="A163" s="3" t="s">
        <v>43</v>
      </c>
      <c r="B163" s="52"/>
      <c r="C163" s="4" t="s">
        <v>1353</v>
      </c>
    </row>
    <row r="164" spans="1:3" x14ac:dyDescent="0.3">
      <c r="A164" s="3" t="s">
        <v>121</v>
      </c>
      <c r="B164" s="52"/>
      <c r="C164" s="4" t="s">
        <v>1354</v>
      </c>
    </row>
    <row r="165" spans="1:3" x14ac:dyDescent="0.3">
      <c r="A165" s="4" t="s">
        <v>426</v>
      </c>
      <c r="B165" s="53"/>
      <c r="C165" s="3" t="s">
        <v>2729</v>
      </c>
    </row>
    <row r="166" spans="1:3" x14ac:dyDescent="0.3">
      <c r="A166" s="4" t="s">
        <v>778</v>
      </c>
      <c r="B166" s="53"/>
      <c r="C166" s="3" t="s">
        <v>1355</v>
      </c>
    </row>
    <row r="167" spans="1:3" x14ac:dyDescent="0.3">
      <c r="A167" s="3" t="s">
        <v>3713</v>
      </c>
      <c r="B167" s="52"/>
      <c r="C167" s="3" t="s">
        <v>3763</v>
      </c>
    </row>
    <row r="168" spans="1:3" x14ac:dyDescent="0.3">
      <c r="A168" s="3" t="s">
        <v>1356</v>
      </c>
      <c r="B168" s="52"/>
      <c r="C168" s="4" t="s">
        <v>1357</v>
      </c>
    </row>
    <row r="169" spans="1:3" x14ac:dyDescent="0.3">
      <c r="A169" s="3" t="s">
        <v>2873</v>
      </c>
      <c r="B169" s="52"/>
      <c r="C169" s="3" t="s">
        <v>3548</v>
      </c>
    </row>
    <row r="170" spans="1:3" x14ac:dyDescent="0.3">
      <c r="A170" s="3" t="s">
        <v>1049</v>
      </c>
      <c r="B170" s="52"/>
      <c r="C170" s="4" t="s">
        <v>1358</v>
      </c>
    </row>
    <row r="171" spans="1:3" x14ac:dyDescent="0.3">
      <c r="A171" s="3" t="s">
        <v>381</v>
      </c>
      <c r="B171" s="52"/>
      <c r="C171" s="4" t="s">
        <v>1359</v>
      </c>
    </row>
    <row r="172" spans="1:3" x14ac:dyDescent="0.3">
      <c r="A172" s="3" t="s">
        <v>965</v>
      </c>
      <c r="B172" s="52"/>
      <c r="C172" s="4" t="s">
        <v>1360</v>
      </c>
    </row>
    <row r="173" spans="1:3" x14ac:dyDescent="0.3">
      <c r="A173" s="3" t="s">
        <v>3655</v>
      </c>
      <c r="B173" s="52"/>
      <c r="C173" s="4" t="s">
        <v>3656</v>
      </c>
    </row>
    <row r="174" spans="1:3" x14ac:dyDescent="0.3">
      <c r="A174" s="3" t="s">
        <v>564</v>
      </c>
      <c r="B174" s="52"/>
      <c r="C174" s="4" t="s">
        <v>1361</v>
      </c>
    </row>
    <row r="175" spans="1:3" x14ac:dyDescent="0.3">
      <c r="A175" s="4" t="s">
        <v>393</v>
      </c>
      <c r="B175" s="53"/>
      <c r="C175" s="4" t="s">
        <v>2740</v>
      </c>
    </row>
    <row r="176" spans="1:3" x14ac:dyDescent="0.3">
      <c r="A176" s="3" t="s">
        <v>1362</v>
      </c>
      <c r="B176" s="52"/>
      <c r="C176" s="3" t="s">
        <v>1363</v>
      </c>
    </row>
    <row r="177" spans="1:3" x14ac:dyDescent="0.3">
      <c r="A177" s="3" t="s">
        <v>193</v>
      </c>
      <c r="B177" s="52"/>
      <c r="C177" s="4" t="s">
        <v>1364</v>
      </c>
    </row>
    <row r="178" spans="1:3" x14ac:dyDescent="0.3">
      <c r="A178" s="4" t="s">
        <v>3749</v>
      </c>
      <c r="B178" s="53"/>
      <c r="C178" s="3" t="s">
        <v>3764</v>
      </c>
    </row>
    <row r="179" spans="1:3" x14ac:dyDescent="0.3">
      <c r="A179" s="3" t="s">
        <v>867</v>
      </c>
      <c r="B179" s="52"/>
      <c r="C179" s="4" t="s">
        <v>1365</v>
      </c>
    </row>
    <row r="180" spans="1:3" x14ac:dyDescent="0.3">
      <c r="A180" s="4" t="s">
        <v>2768</v>
      </c>
      <c r="B180" s="53"/>
      <c r="C180" s="3" t="s">
        <v>2922</v>
      </c>
    </row>
    <row r="181" spans="1:3" x14ac:dyDescent="0.3">
      <c r="A181" s="4" t="s">
        <v>3637</v>
      </c>
      <c r="B181" s="53"/>
      <c r="C181" s="4" t="s">
        <v>3645</v>
      </c>
    </row>
    <row r="182" spans="1:3" x14ac:dyDescent="0.3">
      <c r="A182" s="3" t="s">
        <v>732</v>
      </c>
      <c r="B182" s="52"/>
      <c r="C182" s="4" t="s">
        <v>1366</v>
      </c>
    </row>
    <row r="183" spans="1:3" x14ac:dyDescent="0.3">
      <c r="A183" s="3" t="s">
        <v>3034</v>
      </c>
      <c r="B183" s="52"/>
      <c r="C183" s="3" t="s">
        <v>3116</v>
      </c>
    </row>
    <row r="184" spans="1:3" x14ac:dyDescent="0.3">
      <c r="A184" s="3" t="s">
        <v>1367</v>
      </c>
      <c r="B184" s="52"/>
      <c r="C184" s="4" t="s">
        <v>1368</v>
      </c>
    </row>
    <row r="185" spans="1:3" x14ac:dyDescent="0.3">
      <c r="A185" s="4" t="s">
        <v>1369</v>
      </c>
      <c r="B185" s="53"/>
      <c r="C185" s="3" t="s">
        <v>1370</v>
      </c>
    </row>
    <row r="186" spans="1:3" x14ac:dyDescent="0.3">
      <c r="A186" s="4" t="s">
        <v>2490</v>
      </c>
      <c r="B186" s="53"/>
      <c r="C186" s="3" t="s">
        <v>2657</v>
      </c>
    </row>
    <row r="187" spans="1:3" x14ac:dyDescent="0.3">
      <c r="A187" s="4" t="s">
        <v>1005</v>
      </c>
      <c r="B187" s="53"/>
      <c r="C187" s="3" t="s">
        <v>1371</v>
      </c>
    </row>
    <row r="188" spans="1:3" x14ac:dyDescent="0.3">
      <c r="A188" s="3" t="s">
        <v>608</v>
      </c>
      <c r="B188" s="52"/>
      <c r="C188" s="4" t="s">
        <v>1372</v>
      </c>
    </row>
    <row r="189" spans="1:3" x14ac:dyDescent="0.3">
      <c r="A189" s="3" t="s">
        <v>1086</v>
      </c>
      <c r="B189" s="52"/>
      <c r="C189" s="4" t="s">
        <v>1373</v>
      </c>
    </row>
    <row r="190" spans="1:3" x14ac:dyDescent="0.3">
      <c r="A190" s="3" t="s">
        <v>4184</v>
      </c>
      <c r="B190" s="53">
        <v>5</v>
      </c>
      <c r="C190" s="4" t="s">
        <v>4185</v>
      </c>
    </row>
    <row r="191" spans="1:3" x14ac:dyDescent="0.3">
      <c r="A191" s="3" t="s">
        <v>333</v>
      </c>
      <c r="B191" s="52"/>
      <c r="C191" s="4" t="s">
        <v>1374</v>
      </c>
    </row>
    <row r="192" spans="1:3" x14ac:dyDescent="0.3">
      <c r="A192" s="29" t="s">
        <v>3934</v>
      </c>
      <c r="B192" s="53">
        <v>4</v>
      </c>
      <c r="C192" s="4" t="s">
        <v>3935</v>
      </c>
    </row>
    <row r="193" spans="1:3" x14ac:dyDescent="0.3">
      <c r="A193" s="3" t="s">
        <v>1375</v>
      </c>
      <c r="B193" s="52"/>
      <c r="C193" s="3" t="s">
        <v>1376</v>
      </c>
    </row>
    <row r="194" spans="1:3" x14ac:dyDescent="0.3">
      <c r="A194" s="3" t="s">
        <v>963</v>
      </c>
      <c r="B194" s="52"/>
      <c r="C194" s="4" t="s">
        <v>1377</v>
      </c>
    </row>
    <row r="195" spans="1:3" x14ac:dyDescent="0.3">
      <c r="A195" s="3" t="s">
        <v>3549</v>
      </c>
      <c r="B195" s="52"/>
      <c r="C195" s="3" t="s">
        <v>3550</v>
      </c>
    </row>
    <row r="196" spans="1:3" x14ac:dyDescent="0.3">
      <c r="A196" s="4" t="s">
        <v>4419</v>
      </c>
      <c r="B196" s="53">
        <v>4</v>
      </c>
      <c r="C196" s="4" t="s">
        <v>4439</v>
      </c>
    </row>
    <row r="197" spans="1:3" x14ac:dyDescent="0.3">
      <c r="A197" s="3" t="s">
        <v>3707</v>
      </c>
      <c r="B197" s="52"/>
      <c r="C197" s="3" t="s">
        <v>3765</v>
      </c>
    </row>
    <row r="198" spans="1:3" x14ac:dyDescent="0.3">
      <c r="A198" s="3" t="s">
        <v>3450</v>
      </c>
      <c r="B198" s="52"/>
      <c r="C198" s="3" t="s">
        <v>3766</v>
      </c>
    </row>
    <row r="199" spans="1:3" x14ac:dyDescent="0.3">
      <c r="A199" s="4" t="s">
        <v>3158</v>
      </c>
      <c r="B199" s="53"/>
      <c r="C199" s="3" t="s">
        <v>3358</v>
      </c>
    </row>
    <row r="200" spans="1:3" x14ac:dyDescent="0.3">
      <c r="A200" s="3" t="s">
        <v>451</v>
      </c>
      <c r="B200" s="52"/>
      <c r="C200" s="4" t="s">
        <v>1378</v>
      </c>
    </row>
    <row r="201" spans="1:3" x14ac:dyDescent="0.3">
      <c r="A201" s="4" t="s">
        <v>430</v>
      </c>
      <c r="B201" s="53"/>
      <c r="C201" s="3" t="s">
        <v>1379</v>
      </c>
    </row>
    <row r="202" spans="1:3" x14ac:dyDescent="0.3">
      <c r="A202" s="3" t="s">
        <v>2891</v>
      </c>
      <c r="B202" s="52"/>
      <c r="C202" s="3" t="s">
        <v>2923</v>
      </c>
    </row>
    <row r="203" spans="1:3" x14ac:dyDescent="0.3">
      <c r="A203" s="3" t="s">
        <v>802</v>
      </c>
      <c r="B203" s="52"/>
      <c r="C203" s="4" t="s">
        <v>1380</v>
      </c>
    </row>
    <row r="204" spans="1:3" x14ac:dyDescent="0.3">
      <c r="A204" s="3" t="s">
        <v>755</v>
      </c>
      <c r="B204" s="52"/>
      <c r="C204" s="4" t="s">
        <v>1381</v>
      </c>
    </row>
    <row r="205" spans="1:3" x14ac:dyDescent="0.3">
      <c r="A205" s="3" t="s">
        <v>976</v>
      </c>
      <c r="B205" s="52"/>
      <c r="C205" s="4" t="s">
        <v>1382</v>
      </c>
    </row>
    <row r="206" spans="1:3" x14ac:dyDescent="0.3">
      <c r="A206" s="3" t="s">
        <v>340</v>
      </c>
      <c r="B206" s="52"/>
      <c r="C206" s="4" t="s">
        <v>1383</v>
      </c>
    </row>
    <row r="207" spans="1:3" x14ac:dyDescent="0.3">
      <c r="A207" s="4" t="s">
        <v>1384</v>
      </c>
      <c r="B207" s="53"/>
      <c r="C207" s="3" t="s">
        <v>1385</v>
      </c>
    </row>
    <row r="208" spans="1:3" x14ac:dyDescent="0.3">
      <c r="A208" s="3" t="s">
        <v>220</v>
      </c>
      <c r="B208" s="52"/>
      <c r="C208" s="4" t="s">
        <v>1386</v>
      </c>
    </row>
    <row r="209" spans="1:3" x14ac:dyDescent="0.3">
      <c r="A209" s="4" t="s">
        <v>271</v>
      </c>
      <c r="B209" s="53">
        <v>5</v>
      </c>
      <c r="C209" s="3" t="s">
        <v>1387</v>
      </c>
    </row>
    <row r="210" spans="1:3" x14ac:dyDescent="0.3">
      <c r="A210" s="3" t="s">
        <v>1388</v>
      </c>
      <c r="B210" s="52"/>
      <c r="C210" s="3" t="s">
        <v>1389</v>
      </c>
    </row>
    <row r="211" spans="1:3" x14ac:dyDescent="0.3">
      <c r="A211" s="3" t="s">
        <v>313</v>
      </c>
      <c r="B211" s="52"/>
      <c r="C211" s="4" t="s">
        <v>1390</v>
      </c>
    </row>
    <row r="212" spans="1:3" x14ac:dyDescent="0.3">
      <c r="A212" s="3" t="s">
        <v>259</v>
      </c>
      <c r="B212" s="52"/>
      <c r="C212" s="4" t="s">
        <v>1391</v>
      </c>
    </row>
    <row r="213" spans="1:3" x14ac:dyDescent="0.3">
      <c r="A213" s="3" t="s">
        <v>985</v>
      </c>
      <c r="B213" s="52"/>
      <c r="C213" s="4" t="s">
        <v>1392</v>
      </c>
    </row>
    <row r="214" spans="1:3" x14ac:dyDescent="0.3">
      <c r="A214" s="4" t="s">
        <v>213</v>
      </c>
      <c r="B214" s="53"/>
      <c r="C214" s="4" t="s">
        <v>2741</v>
      </c>
    </row>
    <row r="215" spans="1:3" x14ac:dyDescent="0.3">
      <c r="A215" s="3" t="s">
        <v>959</v>
      </c>
      <c r="B215" s="52"/>
      <c r="C215" s="4" t="s">
        <v>1393</v>
      </c>
    </row>
    <row r="216" spans="1:3" x14ac:dyDescent="0.3">
      <c r="A216" s="4" t="s">
        <v>3244</v>
      </c>
      <c r="B216" s="53"/>
      <c r="C216" s="3" t="s">
        <v>3357</v>
      </c>
    </row>
    <row r="217" spans="1:3" x14ac:dyDescent="0.3">
      <c r="A217" s="4" t="s">
        <v>385</v>
      </c>
      <c r="B217" s="53">
        <v>5</v>
      </c>
      <c r="C217" s="3" t="s">
        <v>1394</v>
      </c>
    </row>
    <row r="218" spans="1:3" x14ac:dyDescent="0.3">
      <c r="A218" s="3" t="s">
        <v>643</v>
      </c>
      <c r="B218" s="52"/>
      <c r="C218" s="4" t="s">
        <v>1395</v>
      </c>
    </row>
    <row r="219" spans="1:3" x14ac:dyDescent="0.3">
      <c r="A219" s="4" t="s">
        <v>2788</v>
      </c>
      <c r="B219" s="53"/>
      <c r="C219" s="4" t="s">
        <v>3646</v>
      </c>
    </row>
    <row r="220" spans="1:3" x14ac:dyDescent="0.3">
      <c r="A220" s="3" t="s">
        <v>917</v>
      </c>
      <c r="B220" s="52"/>
      <c r="C220" s="3" t="s">
        <v>3117</v>
      </c>
    </row>
    <row r="221" spans="1:3" x14ac:dyDescent="0.3">
      <c r="A221" s="3" t="s">
        <v>66</v>
      </c>
      <c r="B221" s="52"/>
      <c r="C221" s="4" t="s">
        <v>1396</v>
      </c>
    </row>
    <row r="222" spans="1:3" x14ac:dyDescent="0.3">
      <c r="A222" s="4" t="s">
        <v>1397</v>
      </c>
      <c r="B222" s="53"/>
      <c r="C222" s="3" t="s">
        <v>1398</v>
      </c>
    </row>
    <row r="223" spans="1:3" x14ac:dyDescent="0.3">
      <c r="A223" s="4" t="s">
        <v>1033</v>
      </c>
      <c r="B223" s="53"/>
      <c r="C223" s="3" t="s">
        <v>1399</v>
      </c>
    </row>
    <row r="224" spans="1:3" x14ac:dyDescent="0.3">
      <c r="A224" s="3" t="s">
        <v>86</v>
      </c>
      <c r="B224" s="52"/>
      <c r="C224" s="4" t="s">
        <v>1400</v>
      </c>
    </row>
    <row r="225" spans="1:3" x14ac:dyDescent="0.3">
      <c r="A225" s="3" t="s">
        <v>852</v>
      </c>
      <c r="B225" s="52"/>
      <c r="C225" s="4" t="s">
        <v>1401</v>
      </c>
    </row>
    <row r="226" spans="1:3" x14ac:dyDescent="0.3">
      <c r="A226" s="3" t="s">
        <v>159</v>
      </c>
      <c r="B226" s="52"/>
      <c r="C226" s="4" t="s">
        <v>1402</v>
      </c>
    </row>
    <row r="227" spans="1:3" x14ac:dyDescent="0.3">
      <c r="A227" s="4" t="s">
        <v>893</v>
      </c>
      <c r="B227" s="53"/>
      <c r="C227" s="3" t="s">
        <v>1403</v>
      </c>
    </row>
    <row r="228" spans="1:3" x14ac:dyDescent="0.3">
      <c r="A228" s="4" t="s">
        <v>252</v>
      </c>
      <c r="B228" s="53"/>
      <c r="C228" s="3" t="s">
        <v>1404</v>
      </c>
    </row>
    <row r="229" spans="1:3" x14ac:dyDescent="0.3">
      <c r="A229" s="4" t="s">
        <v>250</v>
      </c>
      <c r="B229" s="53"/>
      <c r="C229" s="3" t="s">
        <v>1405</v>
      </c>
    </row>
    <row r="230" spans="1:3" x14ac:dyDescent="0.3">
      <c r="A230" s="4" t="s">
        <v>746</v>
      </c>
      <c r="B230" s="53"/>
      <c r="C230" s="3" t="s">
        <v>1406</v>
      </c>
    </row>
    <row r="231" spans="1:3" x14ac:dyDescent="0.3">
      <c r="A231" s="3" t="s">
        <v>491</v>
      </c>
      <c r="B231" s="52"/>
      <c r="C231" s="4" t="s">
        <v>1407</v>
      </c>
    </row>
    <row r="232" spans="1:3" x14ac:dyDescent="0.3">
      <c r="A232" s="3" t="s">
        <v>682</v>
      </c>
      <c r="B232" s="52"/>
      <c r="C232" s="4" t="s">
        <v>1408</v>
      </c>
    </row>
    <row r="233" spans="1:3" x14ac:dyDescent="0.3">
      <c r="A233" s="3" t="s">
        <v>716</v>
      </c>
      <c r="B233" s="52"/>
      <c r="C233" s="4" t="s">
        <v>1409</v>
      </c>
    </row>
    <row r="234" spans="1:3" x14ac:dyDescent="0.3">
      <c r="A234" s="4" t="s">
        <v>4137</v>
      </c>
      <c r="B234" s="53">
        <v>4</v>
      </c>
      <c r="C234" s="4" t="s">
        <v>4440</v>
      </c>
    </row>
    <row r="235" spans="1:3" x14ac:dyDescent="0.3">
      <c r="A235" s="4" t="s">
        <v>367</v>
      </c>
      <c r="B235" s="53"/>
      <c r="C235" s="3" t="s">
        <v>1410</v>
      </c>
    </row>
    <row r="236" spans="1:3" x14ac:dyDescent="0.3">
      <c r="A236" s="3" t="s">
        <v>1411</v>
      </c>
      <c r="B236" s="52"/>
      <c r="C236" s="3" t="s">
        <v>1412</v>
      </c>
    </row>
    <row r="237" spans="1:3" x14ac:dyDescent="0.3">
      <c r="A237" s="3" t="s">
        <v>1413</v>
      </c>
      <c r="B237" s="52"/>
      <c r="C237" s="4" t="s">
        <v>1414</v>
      </c>
    </row>
    <row r="238" spans="1:3" x14ac:dyDescent="0.3">
      <c r="A238" s="3" t="s">
        <v>89</v>
      </c>
      <c r="B238" s="52"/>
      <c r="C238" s="4" t="s">
        <v>1414</v>
      </c>
    </row>
    <row r="239" spans="1:3" x14ac:dyDescent="0.3">
      <c r="A239" s="3" t="s">
        <v>4259</v>
      </c>
      <c r="B239" s="53">
        <v>4</v>
      </c>
      <c r="C239" s="4" t="s">
        <v>4441</v>
      </c>
    </row>
    <row r="240" spans="1:3" x14ac:dyDescent="0.3">
      <c r="A240" s="3" t="s">
        <v>4050</v>
      </c>
      <c r="B240" s="53">
        <v>5</v>
      </c>
      <c r="C240" s="4" t="s">
        <v>4429</v>
      </c>
    </row>
    <row r="241" spans="1:3" x14ac:dyDescent="0.3">
      <c r="A241" s="4" t="s">
        <v>1415</v>
      </c>
      <c r="B241" s="53"/>
      <c r="C241" s="3" t="s">
        <v>1416</v>
      </c>
    </row>
    <row r="242" spans="1:3" x14ac:dyDescent="0.3">
      <c r="A242" s="3" t="s">
        <v>1080</v>
      </c>
      <c r="B242" s="52"/>
      <c r="C242" s="4" t="s">
        <v>1417</v>
      </c>
    </row>
    <row r="243" spans="1:3" x14ac:dyDescent="0.3">
      <c r="A243" s="3" t="s">
        <v>3599</v>
      </c>
      <c r="B243" s="52"/>
      <c r="C243" s="3" t="s">
        <v>3600</v>
      </c>
    </row>
    <row r="244" spans="1:3" x14ac:dyDescent="0.3">
      <c r="A244" s="4" t="s">
        <v>391</v>
      </c>
      <c r="B244" s="53"/>
      <c r="C244" s="3" t="s">
        <v>1418</v>
      </c>
    </row>
    <row r="245" spans="1:3" x14ac:dyDescent="0.3">
      <c r="A245" s="3" t="s">
        <v>641</v>
      </c>
      <c r="B245" s="52"/>
      <c r="C245" s="4" t="s">
        <v>1419</v>
      </c>
    </row>
    <row r="246" spans="1:3" x14ac:dyDescent="0.3">
      <c r="A246" s="3" t="s">
        <v>486</v>
      </c>
      <c r="B246" s="52"/>
      <c r="C246" s="4" t="s">
        <v>1420</v>
      </c>
    </row>
    <row r="247" spans="1:3" x14ac:dyDescent="0.3">
      <c r="A247" s="3" t="s">
        <v>914</v>
      </c>
      <c r="B247" s="52"/>
      <c r="C247" s="4" t="s">
        <v>1421</v>
      </c>
    </row>
    <row r="248" spans="1:3" x14ac:dyDescent="0.3">
      <c r="A248" s="3" t="s">
        <v>1006</v>
      </c>
      <c r="B248" s="52"/>
      <c r="C248" s="4" t="s">
        <v>1422</v>
      </c>
    </row>
    <row r="249" spans="1:3" x14ac:dyDescent="0.3">
      <c r="A249" s="4" t="s">
        <v>1423</v>
      </c>
      <c r="B249" s="53"/>
      <c r="C249" s="3" t="s">
        <v>1424</v>
      </c>
    </row>
    <row r="250" spans="1:3" x14ac:dyDescent="0.3">
      <c r="A250" s="3" t="s">
        <v>555</v>
      </c>
      <c r="B250" s="52"/>
      <c r="C250" s="4" t="s">
        <v>1425</v>
      </c>
    </row>
    <row r="251" spans="1:3" x14ac:dyDescent="0.3">
      <c r="A251" s="3" t="s">
        <v>3728</v>
      </c>
      <c r="B251" s="52"/>
      <c r="C251" s="3" t="s">
        <v>3767</v>
      </c>
    </row>
    <row r="252" spans="1:3" x14ac:dyDescent="0.3">
      <c r="A252" s="4" t="s">
        <v>1426</v>
      </c>
      <c r="B252" s="53"/>
      <c r="C252" s="3" t="s">
        <v>1427</v>
      </c>
    </row>
    <row r="253" spans="1:3" x14ac:dyDescent="0.3">
      <c r="A253" s="44" t="s">
        <v>4091</v>
      </c>
      <c r="B253" s="53">
        <v>5</v>
      </c>
      <c r="C253" s="4" t="s">
        <v>4092</v>
      </c>
    </row>
    <row r="254" spans="1:3" x14ac:dyDescent="0.3">
      <c r="A254" s="4" t="s">
        <v>392</v>
      </c>
      <c r="B254" s="53"/>
      <c r="C254" s="4" t="s">
        <v>2742</v>
      </c>
    </row>
    <row r="255" spans="1:3" x14ac:dyDescent="0.3">
      <c r="A255" s="3" t="s">
        <v>969</v>
      </c>
      <c r="B255" s="52"/>
      <c r="C255" s="4" t="s">
        <v>1428</v>
      </c>
    </row>
    <row r="256" spans="1:3" x14ac:dyDescent="0.3">
      <c r="A256" s="3" t="s">
        <v>1429</v>
      </c>
      <c r="B256" s="52"/>
      <c r="C256" s="4" t="s">
        <v>1430</v>
      </c>
    </row>
    <row r="257" spans="1:3" x14ac:dyDescent="0.3">
      <c r="A257" s="4" t="s">
        <v>524</v>
      </c>
      <c r="B257" s="53"/>
      <c r="C257" s="3" t="s">
        <v>1431</v>
      </c>
    </row>
    <row r="258" spans="1:3" x14ac:dyDescent="0.3">
      <c r="A258" s="4" t="s">
        <v>4565</v>
      </c>
      <c r="B258" s="53">
        <v>4</v>
      </c>
      <c r="C258" s="4" t="s">
        <v>4594</v>
      </c>
    </row>
    <row r="259" spans="1:3" x14ac:dyDescent="0.3">
      <c r="A259" s="4" t="s">
        <v>1011</v>
      </c>
      <c r="B259" s="53"/>
      <c r="C259" s="3" t="s">
        <v>1432</v>
      </c>
    </row>
    <row r="260" spans="1:3" x14ac:dyDescent="0.3">
      <c r="A260" s="4" t="s">
        <v>3239</v>
      </c>
      <c r="B260" s="53"/>
      <c r="C260" s="3" t="s">
        <v>3356</v>
      </c>
    </row>
    <row r="261" spans="1:3" x14ac:dyDescent="0.3">
      <c r="A261" s="3" t="s">
        <v>2628</v>
      </c>
      <c r="B261" s="52"/>
      <c r="C261" s="3" t="s">
        <v>2658</v>
      </c>
    </row>
    <row r="262" spans="1:3" x14ac:dyDescent="0.3">
      <c r="A262" s="4" t="s">
        <v>1021</v>
      </c>
      <c r="B262" s="53"/>
      <c r="C262" s="3" t="s">
        <v>1433</v>
      </c>
    </row>
    <row r="263" spans="1:3" x14ac:dyDescent="0.3">
      <c r="A263" s="3" t="s">
        <v>1014</v>
      </c>
      <c r="B263" s="52"/>
      <c r="C263" s="3" t="s">
        <v>1434</v>
      </c>
    </row>
    <row r="264" spans="1:3" x14ac:dyDescent="0.3">
      <c r="A264" s="4" t="s">
        <v>578</v>
      </c>
      <c r="B264" s="53"/>
      <c r="C264" s="3" t="s">
        <v>1435</v>
      </c>
    </row>
    <row r="265" spans="1:3" x14ac:dyDescent="0.3">
      <c r="A265" s="3" t="s">
        <v>2862</v>
      </c>
      <c r="B265" s="52"/>
      <c r="C265" s="3" t="s">
        <v>3768</v>
      </c>
    </row>
    <row r="266" spans="1:3" x14ac:dyDescent="0.3">
      <c r="A266" s="3" t="s">
        <v>3151</v>
      </c>
      <c r="B266" s="52"/>
      <c r="C266" s="3" t="s">
        <v>3152</v>
      </c>
    </row>
    <row r="267" spans="1:3" x14ac:dyDescent="0.3">
      <c r="A267" s="3" t="s">
        <v>570</v>
      </c>
      <c r="B267" s="52"/>
      <c r="C267" s="4" t="s">
        <v>1436</v>
      </c>
    </row>
    <row r="268" spans="1:3" x14ac:dyDescent="0.3">
      <c r="A268" s="3" t="s">
        <v>912</v>
      </c>
      <c r="B268" s="52"/>
      <c r="C268" s="4" t="s">
        <v>1437</v>
      </c>
    </row>
    <row r="269" spans="1:3" x14ac:dyDescent="0.3">
      <c r="A269" s="3" t="s">
        <v>1091</v>
      </c>
      <c r="B269" s="52"/>
      <c r="C269" s="4" t="s">
        <v>1438</v>
      </c>
    </row>
    <row r="270" spans="1:3" x14ac:dyDescent="0.3">
      <c r="A270" s="3" t="s">
        <v>1439</v>
      </c>
      <c r="B270" s="52"/>
      <c r="C270" s="4" t="s">
        <v>1440</v>
      </c>
    </row>
    <row r="271" spans="1:3" x14ac:dyDescent="0.3">
      <c r="A271" s="3" t="s">
        <v>176</v>
      </c>
      <c r="B271" s="52"/>
      <c r="C271" s="4" t="s">
        <v>1441</v>
      </c>
    </row>
    <row r="272" spans="1:3" x14ac:dyDescent="0.3">
      <c r="A272" s="3" t="s">
        <v>498</v>
      </c>
      <c r="B272" s="52"/>
      <c r="C272" s="4" t="s">
        <v>1442</v>
      </c>
    </row>
    <row r="273" spans="1:3" x14ac:dyDescent="0.3">
      <c r="A273" s="3" t="s">
        <v>215</v>
      </c>
      <c r="B273" s="52"/>
      <c r="C273" s="3" t="s">
        <v>1443</v>
      </c>
    </row>
    <row r="274" spans="1:3" x14ac:dyDescent="0.3">
      <c r="A274" s="3" t="s">
        <v>1444</v>
      </c>
      <c r="B274" s="52"/>
      <c r="C274" s="4" t="s">
        <v>1445</v>
      </c>
    </row>
    <row r="275" spans="1:3" x14ac:dyDescent="0.3">
      <c r="A275" s="4" t="s">
        <v>2811</v>
      </c>
      <c r="B275" s="53">
        <v>5</v>
      </c>
      <c r="C275" s="3" t="s">
        <v>3118</v>
      </c>
    </row>
    <row r="276" spans="1:3" x14ac:dyDescent="0.3">
      <c r="A276" s="3" t="s">
        <v>584</v>
      </c>
      <c r="B276" s="52"/>
      <c r="C276" s="4" t="s">
        <v>1446</v>
      </c>
    </row>
    <row r="277" spans="1:3" x14ac:dyDescent="0.3">
      <c r="A277" s="4" t="s">
        <v>818</v>
      </c>
      <c r="B277" s="53"/>
      <c r="C277" s="3" t="s">
        <v>1447</v>
      </c>
    </row>
    <row r="278" spans="1:3" x14ac:dyDescent="0.3">
      <c r="A278" s="4" t="s">
        <v>182</v>
      </c>
      <c r="B278" s="53"/>
      <c r="C278" s="3" t="s">
        <v>1448</v>
      </c>
    </row>
    <row r="279" spans="1:3" x14ac:dyDescent="0.3">
      <c r="A279" s="3" t="s">
        <v>744</v>
      </c>
      <c r="B279" s="52"/>
      <c r="C279" s="4" t="s">
        <v>1449</v>
      </c>
    </row>
    <row r="280" spans="1:3" x14ac:dyDescent="0.3">
      <c r="A280" s="3" t="s">
        <v>837</v>
      </c>
      <c r="B280" s="52"/>
      <c r="C280" s="4" t="s">
        <v>1450</v>
      </c>
    </row>
    <row r="281" spans="1:3" x14ac:dyDescent="0.3">
      <c r="A281" s="3" t="s">
        <v>3515</v>
      </c>
      <c r="B281" s="52"/>
      <c r="C281" s="4" t="s">
        <v>3519</v>
      </c>
    </row>
    <row r="282" spans="1:3" x14ac:dyDescent="0.3">
      <c r="A282" s="4" t="s">
        <v>1451</v>
      </c>
      <c r="B282" s="53"/>
      <c r="C282" s="3" t="s">
        <v>1452</v>
      </c>
    </row>
    <row r="283" spans="1:3" x14ac:dyDescent="0.3">
      <c r="A283" s="3" t="s">
        <v>3459</v>
      </c>
      <c r="B283" s="53">
        <v>5</v>
      </c>
      <c r="C283" s="4" t="s">
        <v>4442</v>
      </c>
    </row>
    <row r="284" spans="1:3" x14ac:dyDescent="0.3">
      <c r="A284" s="3" t="s">
        <v>127</v>
      </c>
      <c r="B284" s="52"/>
      <c r="C284" s="4" t="s">
        <v>1453</v>
      </c>
    </row>
    <row r="285" spans="1:3" x14ac:dyDescent="0.3">
      <c r="A285" s="4" t="s">
        <v>116</v>
      </c>
      <c r="B285" s="53"/>
      <c r="C285" s="3" t="s">
        <v>2659</v>
      </c>
    </row>
    <row r="286" spans="1:3" x14ac:dyDescent="0.3">
      <c r="A286" s="3" t="s">
        <v>424</v>
      </c>
      <c r="B286" s="52"/>
      <c r="C286" s="4" t="s">
        <v>1454</v>
      </c>
    </row>
    <row r="287" spans="1:3" x14ac:dyDescent="0.3">
      <c r="A287" s="4" t="s">
        <v>1455</v>
      </c>
      <c r="B287" s="53">
        <v>5</v>
      </c>
      <c r="C287" s="3" t="s">
        <v>1456</v>
      </c>
    </row>
    <row r="288" spans="1:3" x14ac:dyDescent="0.3">
      <c r="A288" s="3" t="s">
        <v>37</v>
      </c>
      <c r="B288" s="52"/>
      <c r="C288" s="4" t="s">
        <v>1457</v>
      </c>
    </row>
    <row r="289" spans="1:3" x14ac:dyDescent="0.3">
      <c r="A289" s="4" t="s">
        <v>1458</v>
      </c>
      <c r="B289" s="53"/>
      <c r="C289" s="3" t="s">
        <v>1459</v>
      </c>
    </row>
    <row r="290" spans="1:3" x14ac:dyDescent="0.3">
      <c r="A290" s="3" t="s">
        <v>139</v>
      </c>
      <c r="B290" s="52"/>
      <c r="C290" s="4" t="s">
        <v>1460</v>
      </c>
    </row>
    <row r="291" spans="1:3" x14ac:dyDescent="0.3">
      <c r="A291" s="3" t="s">
        <v>323</v>
      </c>
      <c r="B291" s="52"/>
      <c r="C291" s="4" t="s">
        <v>1461</v>
      </c>
    </row>
    <row r="292" spans="1:3" x14ac:dyDescent="0.3">
      <c r="A292" s="4" t="s">
        <v>530</v>
      </c>
      <c r="B292" s="53"/>
      <c r="C292" s="4" t="s">
        <v>2743</v>
      </c>
    </row>
    <row r="293" spans="1:3" x14ac:dyDescent="0.3">
      <c r="A293" s="4" t="s">
        <v>1462</v>
      </c>
      <c r="B293" s="53"/>
      <c r="C293" s="3" t="s">
        <v>1463</v>
      </c>
    </row>
    <row r="294" spans="1:3" x14ac:dyDescent="0.3">
      <c r="A294" s="3" t="s">
        <v>714</v>
      </c>
      <c r="B294" s="52"/>
      <c r="C294" s="4" t="s">
        <v>1464</v>
      </c>
    </row>
    <row r="295" spans="1:3" x14ac:dyDescent="0.3">
      <c r="A295" s="3" t="s">
        <v>749</v>
      </c>
      <c r="B295" s="52"/>
      <c r="C295" s="4" t="s">
        <v>1465</v>
      </c>
    </row>
    <row r="296" spans="1:3" x14ac:dyDescent="0.3">
      <c r="A296" s="4" t="s">
        <v>822</v>
      </c>
      <c r="B296" s="53"/>
      <c r="C296" s="4" t="s">
        <v>1466</v>
      </c>
    </row>
    <row r="297" spans="1:3" x14ac:dyDescent="0.3">
      <c r="A297" s="3" t="s">
        <v>281</v>
      </c>
      <c r="B297" s="52"/>
      <c r="C297" s="4" t="s">
        <v>1467</v>
      </c>
    </row>
    <row r="298" spans="1:3" x14ac:dyDescent="0.3">
      <c r="A298" s="4" t="s">
        <v>950</v>
      </c>
      <c r="B298" s="53"/>
      <c r="C298" s="3" t="s">
        <v>1468</v>
      </c>
    </row>
    <row r="299" spans="1:3" x14ac:dyDescent="0.3">
      <c r="A299" s="3" t="s">
        <v>1076</v>
      </c>
      <c r="B299" s="52"/>
      <c r="C299" s="4" t="s">
        <v>1469</v>
      </c>
    </row>
    <row r="300" spans="1:3" x14ac:dyDescent="0.3">
      <c r="A300" s="3" t="s">
        <v>216</v>
      </c>
      <c r="B300" s="52"/>
      <c r="C300" s="4" t="s">
        <v>1470</v>
      </c>
    </row>
    <row r="301" spans="1:3" x14ac:dyDescent="0.3">
      <c r="A301" s="4" t="s">
        <v>2708</v>
      </c>
      <c r="B301" s="53">
        <v>4</v>
      </c>
      <c r="C301" s="4" t="s">
        <v>2728</v>
      </c>
    </row>
    <row r="302" spans="1:3" x14ac:dyDescent="0.3">
      <c r="A302" s="3" t="s">
        <v>1471</v>
      </c>
      <c r="B302" s="52"/>
      <c r="C302" s="4" t="s">
        <v>1472</v>
      </c>
    </row>
    <row r="303" spans="1:3" x14ac:dyDescent="0.3">
      <c r="A303" s="4" t="s">
        <v>3245</v>
      </c>
      <c r="B303" s="53"/>
      <c r="C303" s="3" t="s">
        <v>3355</v>
      </c>
    </row>
    <row r="304" spans="1:3" x14ac:dyDescent="0.3">
      <c r="A304" s="3" t="s">
        <v>922</v>
      </c>
      <c r="B304" s="52">
        <v>4</v>
      </c>
      <c r="C304" s="4" t="s">
        <v>1473</v>
      </c>
    </row>
    <row r="305" spans="1:3" x14ac:dyDescent="0.3">
      <c r="A305" s="3" t="s">
        <v>946</v>
      </c>
      <c r="B305" s="52">
        <v>4</v>
      </c>
      <c r="C305" s="4" t="s">
        <v>1474</v>
      </c>
    </row>
    <row r="306" spans="1:3" x14ac:dyDescent="0.3">
      <c r="A306" s="4" t="s">
        <v>1475</v>
      </c>
      <c r="B306" s="53"/>
      <c r="C306" s="3" t="s">
        <v>1476</v>
      </c>
    </row>
    <row r="307" spans="1:3" x14ac:dyDescent="0.3">
      <c r="A307" s="4" t="s">
        <v>4345</v>
      </c>
      <c r="B307" s="53">
        <v>4</v>
      </c>
      <c r="C307" s="4" t="s">
        <v>4443</v>
      </c>
    </row>
    <row r="308" spans="1:3" x14ac:dyDescent="0.3">
      <c r="A308" s="4" t="s">
        <v>4297</v>
      </c>
      <c r="B308" s="53">
        <v>4</v>
      </c>
      <c r="C308" s="4" t="s">
        <v>4444</v>
      </c>
    </row>
    <row r="309" spans="1:3" x14ac:dyDescent="0.3">
      <c r="A309" s="4" t="s">
        <v>13</v>
      </c>
      <c r="B309" s="53"/>
      <c r="C309" s="3" t="s">
        <v>1477</v>
      </c>
    </row>
    <row r="310" spans="1:3" x14ac:dyDescent="0.3">
      <c r="A310" s="3" t="s">
        <v>1478</v>
      </c>
      <c r="B310" s="52"/>
      <c r="C310" s="3" t="s">
        <v>1479</v>
      </c>
    </row>
    <row r="311" spans="1:3" x14ac:dyDescent="0.3">
      <c r="A311" s="4" t="s">
        <v>4354</v>
      </c>
      <c r="B311" s="53">
        <v>4</v>
      </c>
      <c r="C311" s="4" t="s">
        <v>4445</v>
      </c>
    </row>
    <row r="312" spans="1:3" x14ac:dyDescent="0.3">
      <c r="A312" s="3" t="s">
        <v>33</v>
      </c>
      <c r="B312" s="52"/>
      <c r="C312" s="4" t="s">
        <v>1480</v>
      </c>
    </row>
    <row r="313" spans="1:3" x14ac:dyDescent="0.3">
      <c r="A313" s="3" t="s">
        <v>4265</v>
      </c>
      <c r="B313" s="53">
        <v>5</v>
      </c>
      <c r="C313" s="4" t="s">
        <v>4446</v>
      </c>
    </row>
    <row r="314" spans="1:3" x14ac:dyDescent="0.3">
      <c r="A314" s="4" t="s">
        <v>4340</v>
      </c>
      <c r="B314" s="53">
        <v>5</v>
      </c>
      <c r="C314" s="4" t="s">
        <v>4447</v>
      </c>
    </row>
    <row r="315" spans="1:3" x14ac:dyDescent="0.3">
      <c r="A315" s="3" t="s">
        <v>2955</v>
      </c>
      <c r="B315" s="52"/>
      <c r="C315" s="3" t="s">
        <v>3354</v>
      </c>
    </row>
    <row r="316" spans="1:3" x14ac:dyDescent="0.3">
      <c r="A316" s="3" t="s">
        <v>167</v>
      </c>
      <c r="B316" s="52"/>
      <c r="C316" s="4" t="s">
        <v>1481</v>
      </c>
    </row>
    <row r="317" spans="1:3" x14ac:dyDescent="0.3">
      <c r="A317" s="4" t="s">
        <v>1482</v>
      </c>
      <c r="B317" s="53"/>
      <c r="C317" s="3" t="s">
        <v>1483</v>
      </c>
    </row>
    <row r="318" spans="1:3" x14ac:dyDescent="0.3">
      <c r="A318" s="3" t="s">
        <v>222</v>
      </c>
      <c r="B318" s="52"/>
      <c r="C318" s="4" t="s">
        <v>1484</v>
      </c>
    </row>
    <row r="319" spans="1:3" x14ac:dyDescent="0.3">
      <c r="A319" s="3" t="s">
        <v>375</v>
      </c>
      <c r="B319" s="52"/>
      <c r="C319" s="4" t="s">
        <v>1485</v>
      </c>
    </row>
    <row r="320" spans="1:3" x14ac:dyDescent="0.3">
      <c r="A320" s="3" t="s">
        <v>1035</v>
      </c>
      <c r="B320" s="52"/>
      <c r="C320" s="4" t="s">
        <v>1486</v>
      </c>
    </row>
    <row r="321" spans="1:3" x14ac:dyDescent="0.3">
      <c r="A321" s="3" t="s">
        <v>3923</v>
      </c>
      <c r="B321" s="52"/>
      <c r="C321" s="4" t="s">
        <v>1486</v>
      </c>
    </row>
    <row r="322" spans="1:3" x14ac:dyDescent="0.3">
      <c r="A322" s="3" t="s">
        <v>1012</v>
      </c>
      <c r="B322" s="52"/>
      <c r="C322" s="4" t="s">
        <v>1487</v>
      </c>
    </row>
    <row r="323" spans="1:3" x14ac:dyDescent="0.3">
      <c r="A323" s="3" t="s">
        <v>449</v>
      </c>
      <c r="B323" s="52"/>
      <c r="C323" s="4" t="s">
        <v>1488</v>
      </c>
    </row>
    <row r="324" spans="1:3" x14ac:dyDescent="0.3">
      <c r="A324" s="3" t="s">
        <v>856</v>
      </c>
      <c r="B324" s="52"/>
      <c r="C324" s="4" t="s">
        <v>1489</v>
      </c>
    </row>
    <row r="325" spans="1:3" x14ac:dyDescent="0.3">
      <c r="A325" s="3" t="s">
        <v>343</v>
      </c>
      <c r="B325" s="52"/>
      <c r="C325" s="4" t="s">
        <v>1490</v>
      </c>
    </row>
    <row r="326" spans="1:3" x14ac:dyDescent="0.3">
      <c r="A326" s="4" t="s">
        <v>3250</v>
      </c>
      <c r="B326" s="53"/>
      <c r="C326" s="3" t="s">
        <v>3353</v>
      </c>
    </row>
    <row r="327" spans="1:3" x14ac:dyDescent="0.3">
      <c r="A327" s="4" t="s">
        <v>1019</v>
      </c>
      <c r="B327" s="53"/>
      <c r="C327" s="3" t="s">
        <v>1491</v>
      </c>
    </row>
    <row r="328" spans="1:3" x14ac:dyDescent="0.3">
      <c r="A328" s="3" t="s">
        <v>1089</v>
      </c>
      <c r="B328" s="52"/>
      <c r="C328" s="4" t="s">
        <v>1492</v>
      </c>
    </row>
    <row r="329" spans="1:3" x14ac:dyDescent="0.3">
      <c r="A329" s="4" t="s">
        <v>1493</v>
      </c>
      <c r="B329" s="53"/>
      <c r="C329" s="3" t="s">
        <v>1494</v>
      </c>
    </row>
    <row r="330" spans="1:3" x14ac:dyDescent="0.3">
      <c r="A330" s="4" t="s">
        <v>525</v>
      </c>
      <c r="B330" s="53">
        <v>5</v>
      </c>
      <c r="C330" s="3" t="s">
        <v>1495</v>
      </c>
    </row>
    <row r="331" spans="1:3" x14ac:dyDescent="0.3">
      <c r="A331" s="4" t="s">
        <v>935</v>
      </c>
      <c r="B331" s="53"/>
      <c r="C331" s="3" t="s">
        <v>1496</v>
      </c>
    </row>
    <row r="332" spans="1:3" x14ac:dyDescent="0.3">
      <c r="A332" s="3" t="s">
        <v>932</v>
      </c>
      <c r="B332" s="52"/>
      <c r="C332" s="4" t="s">
        <v>1497</v>
      </c>
    </row>
    <row r="333" spans="1:3" x14ac:dyDescent="0.3">
      <c r="A333" s="3" t="s">
        <v>2642</v>
      </c>
      <c r="B333" s="52"/>
      <c r="C333" s="3" t="s">
        <v>2660</v>
      </c>
    </row>
    <row r="334" spans="1:3" x14ac:dyDescent="0.3">
      <c r="A334" s="3" t="s">
        <v>895</v>
      </c>
      <c r="B334" s="52"/>
      <c r="C334" s="4" t="s">
        <v>1498</v>
      </c>
    </row>
    <row r="335" spans="1:3" x14ac:dyDescent="0.3">
      <c r="A335" s="3" t="s">
        <v>1499</v>
      </c>
      <c r="B335" s="52">
        <v>3</v>
      </c>
      <c r="C335" s="3" t="s">
        <v>1500</v>
      </c>
    </row>
    <row r="336" spans="1:3" x14ac:dyDescent="0.3">
      <c r="A336" s="3" t="s">
        <v>685</v>
      </c>
      <c r="B336" s="52"/>
      <c r="C336" s="4" t="s">
        <v>1501</v>
      </c>
    </row>
    <row r="337" spans="1:3" x14ac:dyDescent="0.3">
      <c r="A337" s="3" t="s">
        <v>894</v>
      </c>
      <c r="B337" s="52"/>
      <c r="C337" s="4" t="s">
        <v>1502</v>
      </c>
    </row>
    <row r="338" spans="1:3" x14ac:dyDescent="0.3">
      <c r="A338" s="4" t="s">
        <v>719</v>
      </c>
      <c r="B338" s="53"/>
      <c r="C338" s="4" t="s">
        <v>2744</v>
      </c>
    </row>
    <row r="339" spans="1:3" x14ac:dyDescent="0.3">
      <c r="A339" s="3" t="s">
        <v>352</v>
      </c>
      <c r="B339" s="52"/>
      <c r="C339" s="4" t="s">
        <v>1503</v>
      </c>
    </row>
    <row r="340" spans="1:3" x14ac:dyDescent="0.3">
      <c r="A340" s="3" t="s">
        <v>713</v>
      </c>
      <c r="B340" s="52"/>
      <c r="C340" s="3" t="s">
        <v>1504</v>
      </c>
    </row>
    <row r="341" spans="1:3" x14ac:dyDescent="0.3">
      <c r="A341" s="3" t="s">
        <v>355</v>
      </c>
      <c r="B341" s="52"/>
      <c r="C341" s="4" t="s">
        <v>1505</v>
      </c>
    </row>
    <row r="342" spans="1:3" x14ac:dyDescent="0.3">
      <c r="A342" s="3" t="s">
        <v>3532</v>
      </c>
      <c r="B342" s="52"/>
      <c r="C342" s="4" t="s">
        <v>3542</v>
      </c>
    </row>
    <row r="343" spans="1:3" x14ac:dyDescent="0.3">
      <c r="A343" s="4" t="s">
        <v>4315</v>
      </c>
      <c r="B343" s="53">
        <v>4</v>
      </c>
      <c r="C343" s="4" t="s">
        <v>4448</v>
      </c>
    </row>
    <row r="344" spans="1:3" x14ac:dyDescent="0.3">
      <c r="A344" s="4" t="s">
        <v>2476</v>
      </c>
      <c r="B344" s="53"/>
      <c r="C344" s="3" t="s">
        <v>3485</v>
      </c>
    </row>
    <row r="345" spans="1:3" x14ac:dyDescent="0.3">
      <c r="A345" s="3" t="s">
        <v>2883</v>
      </c>
      <c r="B345" s="52"/>
      <c r="C345" s="3" t="s">
        <v>3352</v>
      </c>
    </row>
    <row r="346" spans="1:3" x14ac:dyDescent="0.3">
      <c r="A346" s="3" t="s">
        <v>19</v>
      </c>
      <c r="B346" s="52"/>
      <c r="C346" s="4" t="s">
        <v>1506</v>
      </c>
    </row>
    <row r="347" spans="1:3" x14ac:dyDescent="0.3">
      <c r="A347" s="3" t="s">
        <v>979</v>
      </c>
      <c r="B347" s="52"/>
      <c r="C347" s="4" t="s">
        <v>1507</v>
      </c>
    </row>
    <row r="348" spans="1:3" x14ac:dyDescent="0.3">
      <c r="A348" s="3" t="s">
        <v>858</v>
      </c>
      <c r="B348" s="52"/>
      <c r="C348" s="4" t="s">
        <v>1508</v>
      </c>
    </row>
    <row r="349" spans="1:3" x14ac:dyDescent="0.3">
      <c r="A349" s="3" t="s">
        <v>1055</v>
      </c>
      <c r="B349" s="52"/>
      <c r="C349" s="4" t="s">
        <v>1509</v>
      </c>
    </row>
    <row r="350" spans="1:3" x14ac:dyDescent="0.3">
      <c r="A350" s="3" t="s">
        <v>3099</v>
      </c>
      <c r="B350" s="52"/>
      <c r="C350" s="3" t="s">
        <v>3119</v>
      </c>
    </row>
    <row r="351" spans="1:3" x14ac:dyDescent="0.3">
      <c r="A351" s="4" t="s">
        <v>1510</v>
      </c>
      <c r="B351" s="53"/>
      <c r="C351" s="3" t="s">
        <v>1511</v>
      </c>
    </row>
    <row r="352" spans="1:3" x14ac:dyDescent="0.3">
      <c r="A352" s="3" t="s">
        <v>179</v>
      </c>
      <c r="B352" s="52"/>
      <c r="C352" s="4" t="s">
        <v>1512</v>
      </c>
    </row>
    <row r="353" spans="1:3" x14ac:dyDescent="0.3">
      <c r="A353" s="3" t="s">
        <v>631</v>
      </c>
      <c r="B353" s="52"/>
      <c r="C353" s="4" t="s">
        <v>1513</v>
      </c>
    </row>
    <row r="354" spans="1:3" x14ac:dyDescent="0.3">
      <c r="A354" s="3" t="s">
        <v>1000</v>
      </c>
      <c r="B354" s="52">
        <v>5</v>
      </c>
      <c r="C354" s="4" t="s">
        <v>1514</v>
      </c>
    </row>
    <row r="355" spans="1:3" x14ac:dyDescent="0.3">
      <c r="A355" s="3" t="s">
        <v>1094</v>
      </c>
      <c r="B355" s="52"/>
      <c r="C355" s="4" t="s">
        <v>1515</v>
      </c>
    </row>
    <row r="356" spans="1:3" x14ac:dyDescent="0.3">
      <c r="A356" s="3" t="s">
        <v>587</v>
      </c>
      <c r="B356" s="52"/>
      <c r="C356" s="4" t="s">
        <v>1516</v>
      </c>
    </row>
    <row r="357" spans="1:3" x14ac:dyDescent="0.3">
      <c r="A357" s="3" t="s">
        <v>998</v>
      </c>
      <c r="B357" s="52"/>
      <c r="C357" s="4" t="s">
        <v>1517</v>
      </c>
    </row>
    <row r="358" spans="1:3" x14ac:dyDescent="0.3">
      <c r="A358" s="3" t="s">
        <v>3512</v>
      </c>
      <c r="B358" s="52"/>
      <c r="C358" s="3" t="s">
        <v>3513</v>
      </c>
    </row>
    <row r="359" spans="1:3" x14ac:dyDescent="0.3">
      <c r="A359" s="3" t="s">
        <v>839</v>
      </c>
      <c r="B359" s="52"/>
      <c r="C359" s="4" t="s">
        <v>1518</v>
      </c>
    </row>
    <row r="360" spans="1:3" x14ac:dyDescent="0.3">
      <c r="A360" s="4" t="s">
        <v>1519</v>
      </c>
      <c r="B360" s="53"/>
      <c r="C360" s="3" t="s">
        <v>1520</v>
      </c>
    </row>
    <row r="361" spans="1:3" x14ac:dyDescent="0.3">
      <c r="A361" s="3" t="s">
        <v>721</v>
      </c>
      <c r="B361" s="52"/>
      <c r="C361" s="3" t="s">
        <v>1521</v>
      </c>
    </row>
    <row r="362" spans="1:3" x14ac:dyDescent="0.3">
      <c r="A362" s="3" t="s">
        <v>58</v>
      </c>
      <c r="B362" s="52"/>
      <c r="C362" s="4" t="s">
        <v>1522</v>
      </c>
    </row>
    <row r="363" spans="1:3" x14ac:dyDescent="0.3">
      <c r="A363" s="3" t="s">
        <v>761</v>
      </c>
      <c r="B363" s="52"/>
      <c r="C363" s="4" t="s">
        <v>1523</v>
      </c>
    </row>
    <row r="364" spans="1:3" x14ac:dyDescent="0.3">
      <c r="A364" s="4" t="s">
        <v>1524</v>
      </c>
      <c r="B364" s="53"/>
      <c r="C364" s="3" t="s">
        <v>1525</v>
      </c>
    </row>
    <row r="365" spans="1:3" x14ac:dyDescent="0.3">
      <c r="A365" s="3" t="s">
        <v>205</v>
      </c>
      <c r="B365" s="52"/>
      <c r="C365" s="4" t="s">
        <v>1526</v>
      </c>
    </row>
    <row r="366" spans="1:3" x14ac:dyDescent="0.3">
      <c r="A366" s="3" t="s">
        <v>628</v>
      </c>
      <c r="B366" s="52"/>
      <c r="C366" s="4" t="s">
        <v>1527</v>
      </c>
    </row>
    <row r="367" spans="1:3" x14ac:dyDescent="0.3">
      <c r="A367" s="4" t="s">
        <v>1528</v>
      </c>
      <c r="B367" s="53"/>
      <c r="C367" s="3" t="s">
        <v>1529</v>
      </c>
    </row>
    <row r="368" spans="1:3" x14ac:dyDescent="0.3">
      <c r="A368" s="3" t="s">
        <v>214</v>
      </c>
      <c r="B368" s="52"/>
      <c r="C368" s="4" t="s">
        <v>1530</v>
      </c>
    </row>
    <row r="369" spans="1:3" x14ac:dyDescent="0.3">
      <c r="A369" s="3" t="s">
        <v>483</v>
      </c>
      <c r="B369" s="52"/>
      <c r="C369" s="4" t="s">
        <v>1531</v>
      </c>
    </row>
    <row r="370" spans="1:3" x14ac:dyDescent="0.3">
      <c r="A370" s="4" t="s">
        <v>986</v>
      </c>
      <c r="B370" s="53"/>
      <c r="C370" s="3" t="s">
        <v>1532</v>
      </c>
    </row>
    <row r="371" spans="1:3" x14ac:dyDescent="0.3">
      <c r="A371" s="3" t="s">
        <v>2645</v>
      </c>
      <c r="B371" s="52"/>
      <c r="C371" s="3" t="s">
        <v>2661</v>
      </c>
    </row>
    <row r="372" spans="1:3" x14ac:dyDescent="0.3">
      <c r="A372" s="3" t="s">
        <v>3717</v>
      </c>
      <c r="B372" s="52">
        <v>4</v>
      </c>
      <c r="C372" s="3" t="s">
        <v>3769</v>
      </c>
    </row>
    <row r="373" spans="1:3" x14ac:dyDescent="0.3">
      <c r="A373" s="3" t="s">
        <v>865</v>
      </c>
      <c r="B373" s="52"/>
      <c r="C373" s="4" t="s">
        <v>1533</v>
      </c>
    </row>
    <row r="374" spans="1:3" x14ac:dyDescent="0.3">
      <c r="A374" s="3" t="s">
        <v>164</v>
      </c>
      <c r="B374" s="52"/>
      <c r="C374" s="4" t="s">
        <v>1534</v>
      </c>
    </row>
    <row r="375" spans="1:3" x14ac:dyDescent="0.3">
      <c r="A375" s="3" t="s">
        <v>510</v>
      </c>
      <c r="B375" s="52"/>
      <c r="C375" s="4" t="s">
        <v>1535</v>
      </c>
    </row>
    <row r="376" spans="1:3" x14ac:dyDescent="0.3">
      <c r="A376" s="4" t="s">
        <v>4540</v>
      </c>
      <c r="B376" s="53">
        <v>4</v>
      </c>
      <c r="C376" s="4" t="s">
        <v>4595</v>
      </c>
    </row>
    <row r="377" spans="1:3" x14ac:dyDescent="0.3">
      <c r="A377" s="3" t="s">
        <v>656</v>
      </c>
      <c r="B377" s="52"/>
      <c r="C377" s="4" t="s">
        <v>1536</v>
      </c>
    </row>
    <row r="378" spans="1:3" x14ac:dyDescent="0.3">
      <c r="A378" s="3" t="s">
        <v>878</v>
      </c>
      <c r="B378" s="52"/>
      <c r="C378" s="4" t="s">
        <v>1537</v>
      </c>
    </row>
    <row r="379" spans="1:3" x14ac:dyDescent="0.3">
      <c r="A379" s="3" t="s">
        <v>654</v>
      </c>
      <c r="B379" s="52"/>
      <c r="C379" s="4" t="s">
        <v>1538</v>
      </c>
    </row>
    <row r="380" spans="1:3" x14ac:dyDescent="0.3">
      <c r="A380" s="3" t="s">
        <v>3284</v>
      </c>
      <c r="B380" s="52"/>
      <c r="C380" s="3" t="s">
        <v>3351</v>
      </c>
    </row>
    <row r="381" spans="1:3" x14ac:dyDescent="0.3">
      <c r="A381" s="3" t="s">
        <v>553</v>
      </c>
      <c r="B381" s="52"/>
      <c r="C381" s="4" t="s">
        <v>1539</v>
      </c>
    </row>
    <row r="382" spans="1:3" x14ac:dyDescent="0.3">
      <c r="A382" s="4" t="s">
        <v>1540</v>
      </c>
      <c r="B382" s="53"/>
      <c r="C382" s="3" t="s">
        <v>1541</v>
      </c>
    </row>
    <row r="383" spans="1:3" x14ac:dyDescent="0.3">
      <c r="A383" s="3" t="s">
        <v>339</v>
      </c>
      <c r="B383" s="52"/>
      <c r="C383" s="4" t="s">
        <v>1542</v>
      </c>
    </row>
    <row r="384" spans="1:3" x14ac:dyDescent="0.3">
      <c r="A384" s="3" t="s">
        <v>1045</v>
      </c>
      <c r="B384" s="52"/>
      <c r="C384" s="4" t="s">
        <v>1543</v>
      </c>
    </row>
    <row r="385" spans="1:3" x14ac:dyDescent="0.3">
      <c r="A385" s="3" t="s">
        <v>273</v>
      </c>
      <c r="B385" s="52"/>
      <c r="C385" s="4" t="s">
        <v>1544</v>
      </c>
    </row>
    <row r="386" spans="1:3" x14ac:dyDescent="0.3">
      <c r="A386" s="4" t="s">
        <v>470</v>
      </c>
      <c r="B386" s="53"/>
      <c r="C386" s="4" t="s">
        <v>1545</v>
      </c>
    </row>
    <row r="387" spans="1:3" x14ac:dyDescent="0.3">
      <c r="A387" s="3" t="s">
        <v>474</v>
      </c>
      <c r="B387" s="52"/>
      <c r="C387" s="4" t="s">
        <v>1545</v>
      </c>
    </row>
    <row r="388" spans="1:3" x14ac:dyDescent="0.3">
      <c r="A388" s="3" t="s">
        <v>448</v>
      </c>
      <c r="B388" s="52"/>
      <c r="C388" s="4" t="s">
        <v>1546</v>
      </c>
    </row>
    <row r="389" spans="1:3" x14ac:dyDescent="0.3">
      <c r="A389" s="3" t="s">
        <v>599</v>
      </c>
      <c r="B389" s="52"/>
      <c r="C389" s="4" t="s">
        <v>1547</v>
      </c>
    </row>
    <row r="390" spans="1:3" x14ac:dyDescent="0.3">
      <c r="A390" s="4" t="s">
        <v>825</v>
      </c>
      <c r="B390" s="53"/>
      <c r="C390" s="3" t="s">
        <v>1548</v>
      </c>
    </row>
    <row r="391" spans="1:3" x14ac:dyDescent="0.3">
      <c r="A391" s="3" t="s">
        <v>68</v>
      </c>
      <c r="B391" s="52"/>
      <c r="C391" s="4" t="s">
        <v>1549</v>
      </c>
    </row>
    <row r="392" spans="1:3" x14ac:dyDescent="0.3">
      <c r="A392" s="3" t="s">
        <v>223</v>
      </c>
      <c r="B392" s="52"/>
      <c r="C392" s="4" t="s">
        <v>1550</v>
      </c>
    </row>
    <row r="393" spans="1:3" x14ac:dyDescent="0.3">
      <c r="A393" s="3" t="s">
        <v>257</v>
      </c>
      <c r="B393" s="52"/>
      <c r="C393" s="4" t="s">
        <v>1551</v>
      </c>
    </row>
    <row r="394" spans="1:3" x14ac:dyDescent="0.3">
      <c r="A394" s="3" t="s">
        <v>1552</v>
      </c>
      <c r="B394" s="52"/>
      <c r="C394" s="4" t="s">
        <v>1553</v>
      </c>
    </row>
    <row r="395" spans="1:3" x14ac:dyDescent="0.3">
      <c r="A395" s="4" t="s">
        <v>1554</v>
      </c>
      <c r="B395" s="53"/>
      <c r="C395" s="3" t="s">
        <v>1555</v>
      </c>
    </row>
    <row r="396" spans="1:3" x14ac:dyDescent="0.3">
      <c r="A396" s="3" t="s">
        <v>441</v>
      </c>
      <c r="B396" s="52"/>
      <c r="C396" s="4" t="s">
        <v>1556</v>
      </c>
    </row>
    <row r="397" spans="1:3" x14ac:dyDescent="0.3">
      <c r="A397" s="3" t="s">
        <v>3086</v>
      </c>
      <c r="B397" s="52"/>
      <c r="C397" s="3" t="s">
        <v>3120</v>
      </c>
    </row>
    <row r="398" spans="1:3" x14ac:dyDescent="0.3">
      <c r="A398" s="3" t="s">
        <v>677</v>
      </c>
      <c r="B398" s="52"/>
      <c r="C398" s="4" t="s">
        <v>1557</v>
      </c>
    </row>
    <row r="399" spans="1:3" x14ac:dyDescent="0.3">
      <c r="A399" s="3" t="s">
        <v>888</v>
      </c>
      <c r="B399" s="52"/>
      <c r="C399" s="4" t="s">
        <v>1558</v>
      </c>
    </row>
    <row r="400" spans="1:3" x14ac:dyDescent="0.3">
      <c r="A400" s="3" t="s">
        <v>919</v>
      </c>
      <c r="B400" s="52"/>
      <c r="C400" s="4" t="s">
        <v>1559</v>
      </c>
    </row>
    <row r="401" spans="1:3" x14ac:dyDescent="0.3">
      <c r="A401" s="3" t="s">
        <v>465</v>
      </c>
      <c r="B401" s="52"/>
      <c r="C401" s="4" t="s">
        <v>1560</v>
      </c>
    </row>
    <row r="402" spans="1:3" x14ac:dyDescent="0.3">
      <c r="A402" s="4" t="s">
        <v>1561</v>
      </c>
      <c r="B402" s="53"/>
      <c r="C402" s="3" t="s">
        <v>1562</v>
      </c>
    </row>
    <row r="403" spans="1:3" x14ac:dyDescent="0.3">
      <c r="A403" s="3" t="s">
        <v>2863</v>
      </c>
      <c r="B403" s="52"/>
      <c r="C403" s="3" t="s">
        <v>2924</v>
      </c>
    </row>
    <row r="404" spans="1:3" x14ac:dyDescent="0.3">
      <c r="A404" s="3" t="s">
        <v>204</v>
      </c>
      <c r="B404" s="52"/>
      <c r="C404" s="4" t="s">
        <v>1563</v>
      </c>
    </row>
    <row r="405" spans="1:3" x14ac:dyDescent="0.3">
      <c r="A405" s="3" t="s">
        <v>2629</v>
      </c>
      <c r="B405" s="52">
        <v>5</v>
      </c>
      <c r="C405" s="3" t="s">
        <v>2662</v>
      </c>
    </row>
    <row r="406" spans="1:3" x14ac:dyDescent="0.3">
      <c r="A406" s="3" t="s">
        <v>597</v>
      </c>
      <c r="B406" s="52"/>
      <c r="C406" s="4" t="s">
        <v>1564</v>
      </c>
    </row>
    <row r="407" spans="1:3" x14ac:dyDescent="0.3">
      <c r="A407" s="3" t="s">
        <v>337</v>
      </c>
      <c r="B407" s="52"/>
      <c r="C407" s="4" t="s">
        <v>1565</v>
      </c>
    </row>
    <row r="408" spans="1:3" x14ac:dyDescent="0.3">
      <c r="A408" s="4" t="s">
        <v>1069</v>
      </c>
      <c r="B408" s="53"/>
      <c r="C408" s="3" t="s">
        <v>1566</v>
      </c>
    </row>
    <row r="409" spans="1:3" x14ac:dyDescent="0.3">
      <c r="A409" s="3" t="s">
        <v>2986</v>
      </c>
      <c r="B409" s="52"/>
      <c r="C409" s="3" t="s">
        <v>3121</v>
      </c>
    </row>
    <row r="410" spans="1:3" x14ac:dyDescent="0.3">
      <c r="A410" s="4" t="s">
        <v>3635</v>
      </c>
      <c r="B410" s="53"/>
      <c r="C410" s="4" t="s">
        <v>3644</v>
      </c>
    </row>
    <row r="411" spans="1:3" x14ac:dyDescent="0.3">
      <c r="A411" s="3" t="s">
        <v>521</v>
      </c>
      <c r="B411" s="52"/>
      <c r="C411" s="4" t="s">
        <v>1567</v>
      </c>
    </row>
    <row r="412" spans="1:3" x14ac:dyDescent="0.3">
      <c r="A412" s="3" t="s">
        <v>626</v>
      </c>
      <c r="B412" s="52"/>
      <c r="C412" s="4" t="s">
        <v>1568</v>
      </c>
    </row>
    <row r="413" spans="1:3" x14ac:dyDescent="0.3">
      <c r="A413" s="3" t="s">
        <v>2982</v>
      </c>
      <c r="B413" s="52"/>
      <c r="C413" s="3" t="s">
        <v>3122</v>
      </c>
    </row>
    <row r="414" spans="1:3" x14ac:dyDescent="0.3">
      <c r="A414" s="4" t="s">
        <v>297</v>
      </c>
      <c r="B414" s="53">
        <v>5</v>
      </c>
      <c r="C414" s="3" t="s">
        <v>1569</v>
      </c>
    </row>
    <row r="415" spans="1:3" x14ac:dyDescent="0.3">
      <c r="A415" s="3" t="s">
        <v>710</v>
      </c>
      <c r="B415" s="52"/>
      <c r="C415" s="3" t="s">
        <v>1570</v>
      </c>
    </row>
    <row r="416" spans="1:3" x14ac:dyDescent="0.3">
      <c r="A416" s="3" t="s">
        <v>883</v>
      </c>
      <c r="B416" s="52"/>
      <c r="C416" s="4" t="s">
        <v>1571</v>
      </c>
    </row>
    <row r="417" spans="1:3" x14ac:dyDescent="0.3">
      <c r="A417" s="3" t="s">
        <v>478</v>
      </c>
      <c r="B417" s="52"/>
      <c r="C417" s="4" t="s">
        <v>1572</v>
      </c>
    </row>
    <row r="418" spans="1:3" x14ac:dyDescent="0.3">
      <c r="A418" s="3" t="s">
        <v>952</v>
      </c>
      <c r="B418" s="52"/>
      <c r="C418" s="4" t="s">
        <v>1573</v>
      </c>
    </row>
    <row r="419" spans="1:3" x14ac:dyDescent="0.3">
      <c r="A419" s="6" t="s">
        <v>1574</v>
      </c>
      <c r="B419" s="55"/>
      <c r="C419" s="3" t="s">
        <v>1575</v>
      </c>
    </row>
    <row r="420" spans="1:3" x14ac:dyDescent="0.3">
      <c r="A420" s="3" t="s">
        <v>846</v>
      </c>
      <c r="B420" s="52"/>
      <c r="C420" s="4" t="s">
        <v>1576</v>
      </c>
    </row>
    <row r="421" spans="1:3" x14ac:dyDescent="0.3">
      <c r="A421" s="3" t="s">
        <v>804</v>
      </c>
      <c r="B421" s="52"/>
      <c r="C421" s="4" t="s">
        <v>1577</v>
      </c>
    </row>
    <row r="422" spans="1:3" x14ac:dyDescent="0.3">
      <c r="A422" s="4" t="s">
        <v>1578</v>
      </c>
      <c r="B422" s="53"/>
      <c r="C422" s="3" t="s">
        <v>1579</v>
      </c>
    </row>
    <row r="423" spans="1:3" x14ac:dyDescent="0.3">
      <c r="A423" s="3" t="s">
        <v>475</v>
      </c>
      <c r="B423" s="52"/>
      <c r="C423" s="4" t="s">
        <v>1580</v>
      </c>
    </row>
    <row r="424" spans="1:3" x14ac:dyDescent="0.3">
      <c r="A424" s="3" t="s">
        <v>300</v>
      </c>
      <c r="B424" s="52"/>
      <c r="C424" s="4" t="s">
        <v>1581</v>
      </c>
    </row>
    <row r="425" spans="1:3" x14ac:dyDescent="0.3">
      <c r="A425" s="3" t="s">
        <v>809</v>
      </c>
      <c r="B425" s="52"/>
      <c r="C425" s="4" t="s">
        <v>2730</v>
      </c>
    </row>
    <row r="426" spans="1:3" x14ac:dyDescent="0.3">
      <c r="A426" s="3" t="s">
        <v>440</v>
      </c>
      <c r="B426" s="52">
        <v>5</v>
      </c>
      <c r="C426" s="4" t="s">
        <v>1582</v>
      </c>
    </row>
    <row r="427" spans="1:3" x14ac:dyDescent="0.3">
      <c r="A427" s="3" t="s">
        <v>453</v>
      </c>
      <c r="B427" s="52"/>
      <c r="C427" s="4" t="s">
        <v>1583</v>
      </c>
    </row>
    <row r="428" spans="1:3" x14ac:dyDescent="0.3">
      <c r="A428" s="3" t="s">
        <v>1584</v>
      </c>
      <c r="B428" s="52"/>
      <c r="C428" s="4" t="s">
        <v>1585</v>
      </c>
    </row>
    <row r="429" spans="1:3" x14ac:dyDescent="0.3">
      <c r="A429" s="3" t="s">
        <v>3102</v>
      </c>
      <c r="B429" s="52"/>
      <c r="C429" s="3" t="s">
        <v>3350</v>
      </c>
    </row>
    <row r="430" spans="1:3" x14ac:dyDescent="0.3">
      <c r="A430" s="3" t="s">
        <v>3098</v>
      </c>
      <c r="B430" s="52"/>
      <c r="C430" s="3" t="s">
        <v>3349</v>
      </c>
    </row>
    <row r="431" spans="1:3" x14ac:dyDescent="0.3">
      <c r="A431" s="3" t="s">
        <v>849</v>
      </c>
      <c r="B431" s="52"/>
      <c r="C431" s="4" t="s">
        <v>1586</v>
      </c>
    </row>
    <row r="432" spans="1:3" x14ac:dyDescent="0.3">
      <c r="A432" s="3" t="s">
        <v>535</v>
      </c>
      <c r="B432" s="52"/>
      <c r="C432" s="4" t="s">
        <v>1587</v>
      </c>
    </row>
    <row r="433" spans="1:3" x14ac:dyDescent="0.3">
      <c r="A433" s="3" t="s">
        <v>1588</v>
      </c>
      <c r="B433" s="52"/>
      <c r="C433" s="4" t="s">
        <v>1589</v>
      </c>
    </row>
    <row r="434" spans="1:3" x14ac:dyDescent="0.3">
      <c r="A434" s="3" t="s">
        <v>3440</v>
      </c>
      <c r="B434" s="52"/>
      <c r="C434" s="3" t="s">
        <v>3500</v>
      </c>
    </row>
    <row r="435" spans="1:3" x14ac:dyDescent="0.3">
      <c r="A435" s="3" t="s">
        <v>871</v>
      </c>
      <c r="B435" s="52"/>
      <c r="C435" s="4" t="s">
        <v>1590</v>
      </c>
    </row>
    <row r="436" spans="1:3" x14ac:dyDescent="0.3">
      <c r="A436" s="3" t="s">
        <v>672</v>
      </c>
      <c r="B436" s="52"/>
      <c r="C436" s="4" t="s">
        <v>1591</v>
      </c>
    </row>
    <row r="437" spans="1:3" x14ac:dyDescent="0.3">
      <c r="A437" s="3" t="s">
        <v>509</v>
      </c>
      <c r="B437" s="52"/>
      <c r="C437" s="4" t="s">
        <v>1592</v>
      </c>
    </row>
    <row r="438" spans="1:3" x14ac:dyDescent="0.3">
      <c r="A438" s="3" t="s">
        <v>3885</v>
      </c>
      <c r="B438" s="52"/>
      <c r="C438" s="4" t="s">
        <v>3886</v>
      </c>
    </row>
    <row r="439" spans="1:3" x14ac:dyDescent="0.3">
      <c r="A439" s="4" t="s">
        <v>543</v>
      </c>
      <c r="B439" s="53"/>
      <c r="C439" s="3" t="s">
        <v>1593</v>
      </c>
    </row>
    <row r="440" spans="1:3" x14ac:dyDescent="0.3">
      <c r="A440" s="3" t="s">
        <v>3693</v>
      </c>
      <c r="B440" s="52"/>
      <c r="C440" s="3" t="s">
        <v>3770</v>
      </c>
    </row>
    <row r="441" spans="1:3" x14ac:dyDescent="0.3">
      <c r="A441" s="3" t="s">
        <v>3839</v>
      </c>
      <c r="B441" s="52"/>
      <c r="C441" s="4" t="s">
        <v>3882</v>
      </c>
    </row>
    <row r="442" spans="1:3" x14ac:dyDescent="0.3">
      <c r="A442" s="3" t="s">
        <v>1018</v>
      </c>
      <c r="B442" s="52"/>
      <c r="C442" s="4" t="s">
        <v>1594</v>
      </c>
    </row>
    <row r="443" spans="1:3" x14ac:dyDescent="0.3">
      <c r="A443" s="3" t="s">
        <v>1595</v>
      </c>
      <c r="B443" s="52"/>
      <c r="C443" s="3" t="s">
        <v>1596</v>
      </c>
    </row>
    <row r="444" spans="1:3" x14ac:dyDescent="0.3">
      <c r="A444" s="4" t="s">
        <v>4402</v>
      </c>
      <c r="B444" s="53">
        <v>5</v>
      </c>
      <c r="C444" s="4" t="s">
        <v>4449</v>
      </c>
    </row>
    <row r="445" spans="1:3" x14ac:dyDescent="0.3">
      <c r="A445" s="3" t="s">
        <v>616</v>
      </c>
      <c r="B445" s="52"/>
      <c r="C445" s="4" t="s">
        <v>1597</v>
      </c>
    </row>
    <row r="446" spans="1:3" x14ac:dyDescent="0.3">
      <c r="A446" s="3" t="s">
        <v>265</v>
      </c>
      <c r="B446" s="52"/>
      <c r="C446" s="4" t="s">
        <v>1598</v>
      </c>
    </row>
    <row r="447" spans="1:3" x14ac:dyDescent="0.3">
      <c r="A447" s="4" t="s">
        <v>4485</v>
      </c>
      <c r="B447" s="53">
        <v>4</v>
      </c>
      <c r="C447" s="4" t="s">
        <v>4599</v>
      </c>
    </row>
    <row r="448" spans="1:3" x14ac:dyDescent="0.3">
      <c r="A448" s="3" t="s">
        <v>758</v>
      </c>
      <c r="B448" s="52"/>
      <c r="C448" s="4" t="s">
        <v>1599</v>
      </c>
    </row>
    <row r="449" spans="1:3" x14ac:dyDescent="0.3">
      <c r="A449" s="3" t="s">
        <v>1002</v>
      </c>
      <c r="B449" s="52"/>
      <c r="C449" s="4" t="s">
        <v>1600</v>
      </c>
    </row>
    <row r="450" spans="1:3" x14ac:dyDescent="0.3">
      <c r="A450" s="4" t="s">
        <v>2776</v>
      </c>
      <c r="B450" s="53"/>
      <c r="C450" s="3" t="s">
        <v>2925</v>
      </c>
    </row>
    <row r="451" spans="1:3" x14ac:dyDescent="0.3">
      <c r="A451" s="3" t="s">
        <v>63</v>
      </c>
      <c r="B451" s="52"/>
      <c r="C451" s="4" t="s">
        <v>1601</v>
      </c>
    </row>
    <row r="452" spans="1:3" x14ac:dyDescent="0.3">
      <c r="A452" s="4" t="s">
        <v>3629</v>
      </c>
      <c r="B452" s="53"/>
      <c r="C452" s="3" t="s">
        <v>3771</v>
      </c>
    </row>
    <row r="453" spans="1:3" x14ac:dyDescent="0.3">
      <c r="A453" s="3" t="s">
        <v>2790</v>
      </c>
      <c r="B453" s="52"/>
      <c r="C453" s="4" t="s">
        <v>3884</v>
      </c>
    </row>
    <row r="454" spans="1:3" x14ac:dyDescent="0.3">
      <c r="A454" s="3" t="s">
        <v>689</v>
      </c>
      <c r="B454" s="52"/>
      <c r="C454" s="4" t="s">
        <v>1602</v>
      </c>
    </row>
    <row r="455" spans="1:3" x14ac:dyDescent="0.3">
      <c r="A455" s="3" t="s">
        <v>505</v>
      </c>
      <c r="B455" s="52"/>
      <c r="C455" s="4" t="s">
        <v>1603</v>
      </c>
    </row>
    <row r="456" spans="1:3" x14ac:dyDescent="0.3">
      <c r="A456" s="3" t="s">
        <v>1604</v>
      </c>
      <c r="B456" s="52"/>
      <c r="C456" s="3" t="s">
        <v>1605</v>
      </c>
    </row>
    <row r="457" spans="1:3" x14ac:dyDescent="0.3">
      <c r="A457" s="3" t="s">
        <v>3597</v>
      </c>
      <c r="B457" s="52"/>
      <c r="C457" s="3" t="s">
        <v>3598</v>
      </c>
    </row>
    <row r="458" spans="1:3" x14ac:dyDescent="0.3">
      <c r="A458" s="3" t="s">
        <v>462</v>
      </c>
      <c r="B458" s="52"/>
      <c r="C458" s="4" t="s">
        <v>1606</v>
      </c>
    </row>
    <row r="459" spans="1:3" x14ac:dyDescent="0.3">
      <c r="A459" s="3" t="s">
        <v>1607</v>
      </c>
      <c r="B459" s="52"/>
      <c r="C459" s="4" t="s">
        <v>1608</v>
      </c>
    </row>
    <row r="460" spans="1:3" x14ac:dyDescent="0.3">
      <c r="A460" s="3" t="s">
        <v>3247</v>
      </c>
      <c r="B460" s="52"/>
      <c r="C460" s="3" t="s">
        <v>3348</v>
      </c>
    </row>
    <row r="461" spans="1:3" x14ac:dyDescent="0.3">
      <c r="A461" s="3" t="s">
        <v>500</v>
      </c>
      <c r="B461" s="52"/>
      <c r="C461" s="4" t="s">
        <v>1609</v>
      </c>
    </row>
    <row r="462" spans="1:3" x14ac:dyDescent="0.3">
      <c r="A462" s="3" t="s">
        <v>540</v>
      </c>
      <c r="B462" s="52"/>
      <c r="C462" s="4" t="s">
        <v>1610</v>
      </c>
    </row>
    <row r="463" spans="1:3" x14ac:dyDescent="0.3">
      <c r="A463" s="3" t="s">
        <v>3252</v>
      </c>
      <c r="B463" s="52"/>
      <c r="C463" s="3" t="s">
        <v>1610</v>
      </c>
    </row>
    <row r="464" spans="1:3" x14ac:dyDescent="0.3">
      <c r="A464" s="4" t="s">
        <v>2589</v>
      </c>
      <c r="B464" s="53"/>
      <c r="C464" s="3" t="s">
        <v>2663</v>
      </c>
    </row>
    <row r="465" spans="1:3" x14ac:dyDescent="0.3">
      <c r="A465" s="3" t="s">
        <v>948</v>
      </c>
      <c r="B465" s="52"/>
      <c r="C465" s="3" t="s">
        <v>1611</v>
      </c>
    </row>
    <row r="466" spans="1:3" x14ac:dyDescent="0.3">
      <c r="A466" s="4" t="s">
        <v>348</v>
      </c>
      <c r="B466" s="53"/>
      <c r="C466" s="4" t="s">
        <v>1612</v>
      </c>
    </row>
    <row r="467" spans="1:3" x14ac:dyDescent="0.3">
      <c r="A467" s="4" t="s">
        <v>349</v>
      </c>
      <c r="B467" s="53"/>
      <c r="C467" s="3" t="s">
        <v>1613</v>
      </c>
    </row>
    <row r="468" spans="1:3" x14ac:dyDescent="0.3">
      <c r="A468" s="4" t="s">
        <v>4541</v>
      </c>
      <c r="B468" s="53">
        <v>4</v>
      </c>
      <c r="C468" s="4" t="s">
        <v>4597</v>
      </c>
    </row>
    <row r="469" spans="1:3" x14ac:dyDescent="0.3">
      <c r="A469" s="3" t="s">
        <v>613</v>
      </c>
      <c r="B469" s="52"/>
      <c r="C469" s="4" t="s">
        <v>1614</v>
      </c>
    </row>
    <row r="470" spans="1:3" x14ac:dyDescent="0.3">
      <c r="A470" s="3" t="s">
        <v>707</v>
      </c>
      <c r="B470" s="52"/>
      <c r="C470" s="4" t="s">
        <v>1615</v>
      </c>
    </row>
    <row r="471" spans="1:3" x14ac:dyDescent="0.3">
      <c r="A471" s="4" t="s">
        <v>699</v>
      </c>
      <c r="B471" s="53"/>
      <c r="C471" s="3" t="s">
        <v>1616</v>
      </c>
    </row>
    <row r="472" spans="1:3" x14ac:dyDescent="0.3">
      <c r="A472" s="4" t="s">
        <v>4385</v>
      </c>
      <c r="B472" s="53">
        <v>4</v>
      </c>
      <c r="C472" s="4" t="s">
        <v>4450</v>
      </c>
    </row>
    <row r="473" spans="1:3" x14ac:dyDescent="0.3">
      <c r="A473" s="4" t="s">
        <v>2792</v>
      </c>
      <c r="B473" s="53"/>
      <c r="C473" s="3" t="s">
        <v>3772</v>
      </c>
    </row>
    <row r="474" spans="1:3" x14ac:dyDescent="0.3">
      <c r="A474" s="3" t="s">
        <v>594</v>
      </c>
      <c r="B474" s="52"/>
      <c r="C474" s="4" t="s">
        <v>1617</v>
      </c>
    </row>
    <row r="475" spans="1:3" x14ac:dyDescent="0.3">
      <c r="A475" s="4" t="s">
        <v>3379</v>
      </c>
      <c r="B475" s="53"/>
      <c r="C475" s="3" t="s">
        <v>3499</v>
      </c>
    </row>
    <row r="476" spans="1:3" x14ac:dyDescent="0.3">
      <c r="A476" s="3" t="s">
        <v>493</v>
      </c>
      <c r="B476" s="52"/>
      <c r="C476" s="4" t="s">
        <v>1618</v>
      </c>
    </row>
    <row r="477" spans="1:3" x14ac:dyDescent="0.3">
      <c r="A477" s="3" t="s">
        <v>2904</v>
      </c>
      <c r="B477" s="52"/>
      <c r="C477" s="3" t="s">
        <v>2919</v>
      </c>
    </row>
    <row r="478" spans="1:3" x14ac:dyDescent="0.3">
      <c r="A478" s="3" t="s">
        <v>2630</v>
      </c>
      <c r="B478" s="52"/>
      <c r="C478" s="3" t="s">
        <v>2664</v>
      </c>
    </row>
    <row r="479" spans="1:3" x14ac:dyDescent="0.3">
      <c r="A479" s="3" t="s">
        <v>397</v>
      </c>
      <c r="B479" s="52"/>
      <c r="C479" s="4" t="s">
        <v>1619</v>
      </c>
    </row>
    <row r="480" spans="1:3" x14ac:dyDescent="0.3">
      <c r="A480" s="3" t="s">
        <v>566</v>
      </c>
      <c r="B480" s="52"/>
      <c r="C480" s="4" t="s">
        <v>1620</v>
      </c>
    </row>
    <row r="481" spans="1:3" x14ac:dyDescent="0.3">
      <c r="A481" s="3" t="s">
        <v>1621</v>
      </c>
      <c r="B481" s="52"/>
      <c r="C481" s="4" t="s">
        <v>1622</v>
      </c>
    </row>
    <row r="482" spans="1:3" x14ac:dyDescent="0.3">
      <c r="A482" s="3" t="s">
        <v>3819</v>
      </c>
      <c r="B482" s="52"/>
      <c r="C482" s="3" t="s">
        <v>3867</v>
      </c>
    </row>
    <row r="483" spans="1:3" x14ac:dyDescent="0.3">
      <c r="A483" s="3" t="s">
        <v>133</v>
      </c>
      <c r="B483" s="52"/>
      <c r="C483" s="4" t="s">
        <v>1623</v>
      </c>
    </row>
    <row r="484" spans="1:3" x14ac:dyDescent="0.3">
      <c r="A484" s="4" t="s">
        <v>2652</v>
      </c>
      <c r="B484" s="53"/>
      <c r="C484" s="3" t="s">
        <v>2665</v>
      </c>
    </row>
    <row r="485" spans="1:3" x14ac:dyDescent="0.3">
      <c r="A485" s="3" t="s">
        <v>158</v>
      </c>
      <c r="B485" s="52"/>
      <c r="C485" s="4" t="s">
        <v>1624</v>
      </c>
    </row>
    <row r="486" spans="1:3" x14ac:dyDescent="0.3">
      <c r="A486" s="4" t="s">
        <v>256</v>
      </c>
      <c r="B486" s="53"/>
      <c r="C486" s="3" t="s">
        <v>1625</v>
      </c>
    </row>
    <row r="487" spans="1:3" x14ac:dyDescent="0.3">
      <c r="A487" s="3" t="s">
        <v>844</v>
      </c>
      <c r="B487" s="52"/>
      <c r="C487" s="4" t="s">
        <v>1626</v>
      </c>
    </row>
    <row r="488" spans="1:3" x14ac:dyDescent="0.3">
      <c r="A488" s="3" t="s">
        <v>291</v>
      </c>
      <c r="B488" s="52"/>
      <c r="C488" s="4" t="s">
        <v>1627</v>
      </c>
    </row>
    <row r="489" spans="1:3" x14ac:dyDescent="0.3">
      <c r="A489" s="4" t="s">
        <v>4418</v>
      </c>
      <c r="B489" s="53">
        <v>4</v>
      </c>
      <c r="C489" s="4" t="s">
        <v>4451</v>
      </c>
    </row>
    <row r="490" spans="1:3" x14ac:dyDescent="0.3">
      <c r="A490" s="3" t="s">
        <v>927</v>
      </c>
      <c r="B490" s="52"/>
      <c r="C490" s="4" t="s">
        <v>1628</v>
      </c>
    </row>
    <row r="491" spans="1:3" x14ac:dyDescent="0.3">
      <c r="A491" s="3" t="s">
        <v>659</v>
      </c>
      <c r="B491" s="52"/>
      <c r="C491" s="4" t="s">
        <v>1629</v>
      </c>
    </row>
    <row r="492" spans="1:3" x14ac:dyDescent="0.3">
      <c r="A492" s="3" t="s">
        <v>833</v>
      </c>
      <c r="B492" s="52"/>
      <c r="C492" s="4" t="s">
        <v>1630</v>
      </c>
    </row>
    <row r="493" spans="1:3" x14ac:dyDescent="0.3">
      <c r="A493" s="3" t="s">
        <v>2884</v>
      </c>
      <c r="B493" s="52"/>
      <c r="C493" s="3" t="s">
        <v>2926</v>
      </c>
    </row>
    <row r="494" spans="1:3" x14ac:dyDescent="0.3">
      <c r="A494" s="3" t="s">
        <v>569</v>
      </c>
      <c r="B494" s="52"/>
      <c r="C494" s="4" t="s">
        <v>1631</v>
      </c>
    </row>
    <row r="495" spans="1:3" x14ac:dyDescent="0.3">
      <c r="A495" s="4" t="s">
        <v>1632</v>
      </c>
      <c r="B495" s="53"/>
      <c r="C495" s="3" t="s">
        <v>4430</v>
      </c>
    </row>
    <row r="496" spans="1:3" x14ac:dyDescent="0.3">
      <c r="A496" s="3" t="s">
        <v>910</v>
      </c>
      <c r="B496" s="52"/>
      <c r="C496" s="4" t="s">
        <v>1633</v>
      </c>
    </row>
    <row r="497" spans="1:3" x14ac:dyDescent="0.3">
      <c r="A497" s="3" t="s">
        <v>1008</v>
      </c>
      <c r="B497" s="52"/>
      <c r="C497" s="4" t="s">
        <v>1634</v>
      </c>
    </row>
    <row r="498" spans="1:3" x14ac:dyDescent="0.3">
      <c r="A498" s="3" t="s">
        <v>870</v>
      </c>
      <c r="B498" s="52"/>
      <c r="C498" s="4" t="s">
        <v>1635</v>
      </c>
    </row>
    <row r="499" spans="1:3" x14ac:dyDescent="0.3">
      <c r="A499" s="3" t="s">
        <v>488</v>
      </c>
      <c r="B499" s="52"/>
      <c r="C499" s="4" t="s">
        <v>1636</v>
      </c>
    </row>
    <row r="500" spans="1:3" x14ac:dyDescent="0.3">
      <c r="A500" s="6" t="s">
        <v>198</v>
      </c>
      <c r="B500" s="55"/>
      <c r="C500" s="3" t="s">
        <v>1637</v>
      </c>
    </row>
    <row r="501" spans="1:3" x14ac:dyDescent="0.3">
      <c r="A501" s="4" t="s">
        <v>3640</v>
      </c>
      <c r="B501" s="53"/>
      <c r="C501" s="4" t="s">
        <v>3647</v>
      </c>
    </row>
    <row r="502" spans="1:3" x14ac:dyDescent="0.3">
      <c r="A502" s="4" t="s">
        <v>777</v>
      </c>
      <c r="B502" s="53"/>
      <c r="C502" s="3" t="s">
        <v>1638</v>
      </c>
    </row>
    <row r="503" spans="1:3" x14ac:dyDescent="0.3">
      <c r="A503" s="3" t="s">
        <v>1639</v>
      </c>
      <c r="B503" s="52"/>
      <c r="C503" s="4" t="s">
        <v>1640</v>
      </c>
    </row>
    <row r="504" spans="1:3" x14ac:dyDescent="0.3">
      <c r="A504" s="4" t="s">
        <v>3455</v>
      </c>
      <c r="B504" s="53"/>
      <c r="C504" s="3" t="s">
        <v>3498</v>
      </c>
    </row>
    <row r="505" spans="1:3" x14ac:dyDescent="0.3">
      <c r="A505" s="3" t="s">
        <v>646</v>
      </c>
      <c r="B505" s="52"/>
      <c r="C505" s="4" t="s">
        <v>1641</v>
      </c>
    </row>
    <row r="506" spans="1:3" x14ac:dyDescent="0.3">
      <c r="A506" s="3" t="s">
        <v>663</v>
      </c>
      <c r="B506" s="52"/>
      <c r="C506" s="4" t="s">
        <v>1642</v>
      </c>
    </row>
    <row r="507" spans="1:3" x14ac:dyDescent="0.3">
      <c r="A507" s="4" t="s">
        <v>1643</v>
      </c>
      <c r="B507" s="53"/>
      <c r="C507" s="3" t="s">
        <v>1644</v>
      </c>
    </row>
    <row r="508" spans="1:3" x14ac:dyDescent="0.3">
      <c r="A508" s="3" t="s">
        <v>2898</v>
      </c>
      <c r="B508" s="52"/>
      <c r="C508" s="3" t="s">
        <v>2927</v>
      </c>
    </row>
    <row r="509" spans="1:3" x14ac:dyDescent="0.3">
      <c r="A509" s="3" t="s">
        <v>891</v>
      </c>
      <c r="B509" s="52"/>
      <c r="C509" s="4" t="s">
        <v>1645</v>
      </c>
    </row>
    <row r="510" spans="1:3" x14ac:dyDescent="0.3">
      <c r="A510" s="3" t="s">
        <v>2901</v>
      </c>
      <c r="B510" s="52"/>
      <c r="C510" s="3" t="s">
        <v>2928</v>
      </c>
    </row>
    <row r="511" spans="1:3" x14ac:dyDescent="0.3">
      <c r="A511" s="3" t="s">
        <v>152</v>
      </c>
      <c r="B511" s="52"/>
      <c r="C511" s="4" t="s">
        <v>1646</v>
      </c>
    </row>
    <row r="512" spans="1:3" x14ac:dyDescent="0.3">
      <c r="A512" s="3" t="s">
        <v>589</v>
      </c>
      <c r="B512" s="52"/>
      <c r="C512" s="4" t="s">
        <v>1647</v>
      </c>
    </row>
    <row r="513" spans="1:3" x14ac:dyDescent="0.3">
      <c r="A513" s="3" t="s">
        <v>3317</v>
      </c>
      <c r="B513" s="52">
        <v>5</v>
      </c>
      <c r="C513" s="3" t="s">
        <v>3347</v>
      </c>
    </row>
    <row r="514" spans="1:3" x14ac:dyDescent="0.3">
      <c r="A514" s="3" t="s">
        <v>3869</v>
      </c>
      <c r="B514" s="52"/>
      <c r="C514" s="3" t="s">
        <v>3870</v>
      </c>
    </row>
    <row r="515" spans="1:3" x14ac:dyDescent="0.3">
      <c r="A515" s="3" t="s">
        <v>725</v>
      </c>
      <c r="B515" s="52"/>
      <c r="C515" s="4" t="s">
        <v>1648</v>
      </c>
    </row>
    <row r="516" spans="1:3" x14ac:dyDescent="0.3">
      <c r="A516" s="3" t="s">
        <v>556</v>
      </c>
      <c r="B516" s="52"/>
      <c r="C516" s="4" t="s">
        <v>1649</v>
      </c>
    </row>
    <row r="517" spans="1:3" x14ac:dyDescent="0.3">
      <c r="A517" s="3" t="s">
        <v>3457</v>
      </c>
      <c r="B517" s="52"/>
      <c r="C517" s="3" t="s">
        <v>3497</v>
      </c>
    </row>
    <row r="518" spans="1:3" x14ac:dyDescent="0.3">
      <c r="A518" s="3" t="s">
        <v>751</v>
      </c>
      <c r="B518" s="52"/>
      <c r="C518" s="4" t="s">
        <v>1650</v>
      </c>
    </row>
    <row r="519" spans="1:3" x14ac:dyDescent="0.3">
      <c r="A519" s="3" t="s">
        <v>4062</v>
      </c>
      <c r="B519" s="4"/>
      <c r="C519" s="3" t="s">
        <v>4076</v>
      </c>
    </row>
    <row r="520" spans="1:3" x14ac:dyDescent="0.3">
      <c r="A520" s="3" t="s">
        <v>773</v>
      </c>
      <c r="B520" s="52"/>
      <c r="C520" s="4" t="s">
        <v>1651</v>
      </c>
    </row>
    <row r="521" spans="1:3" x14ac:dyDescent="0.3">
      <c r="A521" s="3" t="s">
        <v>3322</v>
      </c>
      <c r="B521" s="52"/>
      <c r="C521" s="3" t="s">
        <v>3346</v>
      </c>
    </row>
    <row r="522" spans="1:3" x14ac:dyDescent="0.3">
      <c r="A522" s="3" t="s">
        <v>3090</v>
      </c>
      <c r="B522" s="52"/>
      <c r="C522" s="3" t="s">
        <v>3123</v>
      </c>
    </row>
    <row r="523" spans="1:3" x14ac:dyDescent="0.3">
      <c r="A523" s="3" t="s">
        <v>708</v>
      </c>
      <c r="B523" s="52"/>
      <c r="C523" s="4" t="s">
        <v>1652</v>
      </c>
    </row>
    <row r="524" spans="1:3" x14ac:dyDescent="0.3">
      <c r="A524" s="3" t="s">
        <v>783</v>
      </c>
      <c r="B524" s="52"/>
      <c r="C524" s="4" t="s">
        <v>1653</v>
      </c>
    </row>
    <row r="525" spans="1:3" x14ac:dyDescent="0.3">
      <c r="A525" s="4" t="s">
        <v>3620</v>
      </c>
      <c r="B525" s="53"/>
      <c r="C525" s="4" t="s">
        <v>1653</v>
      </c>
    </row>
    <row r="526" spans="1:3" x14ac:dyDescent="0.3">
      <c r="A526" s="3" t="s">
        <v>1098</v>
      </c>
      <c r="B526" s="52"/>
      <c r="C526" s="4" t="s">
        <v>1654</v>
      </c>
    </row>
    <row r="527" spans="1:3" x14ac:dyDescent="0.3">
      <c r="A527" s="3" t="s">
        <v>819</v>
      </c>
      <c r="B527" s="52"/>
      <c r="C527" s="4" t="s">
        <v>1655</v>
      </c>
    </row>
    <row r="528" spans="1:3" x14ac:dyDescent="0.3">
      <c r="A528" s="3" t="s">
        <v>792</v>
      </c>
      <c r="B528" s="52"/>
      <c r="C528" s="4" t="s">
        <v>1656</v>
      </c>
    </row>
    <row r="529" spans="1:3" x14ac:dyDescent="0.3">
      <c r="A529" s="3" t="s">
        <v>562</v>
      </c>
      <c r="B529" s="52"/>
      <c r="C529" s="4" t="s">
        <v>1657</v>
      </c>
    </row>
    <row r="530" spans="1:3" x14ac:dyDescent="0.3">
      <c r="A530" s="4" t="s">
        <v>2731</v>
      </c>
      <c r="B530" s="53"/>
      <c r="C530" s="3" t="s">
        <v>2732</v>
      </c>
    </row>
    <row r="531" spans="1:3" x14ac:dyDescent="0.3">
      <c r="A531" s="3" t="s">
        <v>422</v>
      </c>
      <c r="B531" s="52"/>
      <c r="C531" s="4" t="s">
        <v>1658</v>
      </c>
    </row>
    <row r="532" spans="1:3" x14ac:dyDescent="0.3">
      <c r="A532" s="3" t="s">
        <v>3230</v>
      </c>
      <c r="B532" s="52"/>
      <c r="C532" s="3" t="s">
        <v>3231</v>
      </c>
    </row>
    <row r="533" spans="1:3" x14ac:dyDescent="0.3">
      <c r="A533" s="3" t="s">
        <v>181</v>
      </c>
      <c r="B533" s="52"/>
      <c r="C533" s="4" t="s">
        <v>1659</v>
      </c>
    </row>
    <row r="534" spans="1:3" x14ac:dyDescent="0.3">
      <c r="A534" s="3" t="s">
        <v>2724</v>
      </c>
      <c r="B534" s="52"/>
      <c r="C534" s="4" t="s">
        <v>2725</v>
      </c>
    </row>
    <row r="535" spans="1:3" x14ac:dyDescent="0.3">
      <c r="A535" s="4" t="s">
        <v>320</v>
      </c>
      <c r="B535" s="53"/>
      <c r="C535" s="3" t="s">
        <v>1660</v>
      </c>
    </row>
    <row r="536" spans="1:3" x14ac:dyDescent="0.3">
      <c r="A536" s="3" t="s">
        <v>1661</v>
      </c>
      <c r="B536" s="52"/>
      <c r="C536" s="3" t="s">
        <v>1662</v>
      </c>
    </row>
    <row r="537" spans="1:3" x14ac:dyDescent="0.3">
      <c r="A537" s="3" t="s">
        <v>619</v>
      </c>
      <c r="B537" s="52"/>
      <c r="C537" s="4" t="s">
        <v>1663</v>
      </c>
    </row>
    <row r="538" spans="1:3" x14ac:dyDescent="0.3">
      <c r="A538" s="3" t="s">
        <v>1072</v>
      </c>
      <c r="B538" s="52"/>
      <c r="C538" s="4" t="s">
        <v>1664</v>
      </c>
    </row>
    <row r="539" spans="1:3" x14ac:dyDescent="0.3">
      <c r="A539" s="3" t="s">
        <v>862</v>
      </c>
      <c r="B539" s="52"/>
      <c r="C539" s="4" t="s">
        <v>1665</v>
      </c>
    </row>
    <row r="540" spans="1:3" x14ac:dyDescent="0.3">
      <c r="A540" s="3" t="s">
        <v>863</v>
      </c>
      <c r="B540" s="52"/>
      <c r="C540" s="4" t="s">
        <v>1666</v>
      </c>
    </row>
    <row r="541" spans="1:3" x14ac:dyDescent="0.3">
      <c r="A541" s="4" t="s">
        <v>1667</v>
      </c>
      <c r="B541" s="53"/>
      <c r="C541" s="3" t="s">
        <v>1668</v>
      </c>
    </row>
    <row r="542" spans="1:3" x14ac:dyDescent="0.3">
      <c r="A542" s="4" t="s">
        <v>1669</v>
      </c>
      <c r="B542" s="53"/>
      <c r="C542" s="3" t="s">
        <v>1670</v>
      </c>
    </row>
    <row r="543" spans="1:3" x14ac:dyDescent="0.3">
      <c r="A543" s="3" t="s">
        <v>940</v>
      </c>
      <c r="B543" s="52"/>
      <c r="C543" s="4" t="s">
        <v>1671</v>
      </c>
    </row>
    <row r="544" spans="1:3" x14ac:dyDescent="0.3">
      <c r="A544" s="3" t="s">
        <v>1672</v>
      </c>
      <c r="B544" s="52"/>
      <c r="C544" s="3" t="s">
        <v>1673</v>
      </c>
    </row>
    <row r="545" spans="1:3" x14ac:dyDescent="0.3">
      <c r="A545" s="4" t="s">
        <v>1674</v>
      </c>
      <c r="B545" s="53"/>
      <c r="C545" s="3" t="s">
        <v>1675</v>
      </c>
    </row>
    <row r="546" spans="1:3" x14ac:dyDescent="0.3">
      <c r="A546" s="3" t="s">
        <v>409</v>
      </c>
      <c r="B546" s="52"/>
      <c r="C546" s="4" t="s">
        <v>1676</v>
      </c>
    </row>
    <row r="547" spans="1:3" x14ac:dyDescent="0.3">
      <c r="A547" s="4" t="s">
        <v>1677</v>
      </c>
      <c r="B547" s="53"/>
      <c r="C547" s="3" t="s">
        <v>1678</v>
      </c>
    </row>
    <row r="548" spans="1:3" x14ac:dyDescent="0.3">
      <c r="A548" s="4" t="s">
        <v>2726</v>
      </c>
      <c r="B548" s="53"/>
      <c r="C548" s="3" t="s">
        <v>2727</v>
      </c>
    </row>
    <row r="549" spans="1:3" x14ac:dyDescent="0.3">
      <c r="A549" s="3" t="s">
        <v>1096</v>
      </c>
      <c r="B549" s="52"/>
      <c r="C549" s="4" t="s">
        <v>1679</v>
      </c>
    </row>
    <row r="550" spans="1:3" x14ac:dyDescent="0.3">
      <c r="A550" s="3" t="s">
        <v>890</v>
      </c>
      <c r="B550" s="52"/>
      <c r="C550" s="4" t="s">
        <v>1680</v>
      </c>
    </row>
    <row r="551" spans="1:3" x14ac:dyDescent="0.3">
      <c r="A551" s="3" t="s">
        <v>987</v>
      </c>
      <c r="B551" s="52"/>
      <c r="C551" s="4" t="s">
        <v>1681</v>
      </c>
    </row>
    <row r="552" spans="1:3" x14ac:dyDescent="0.3">
      <c r="A552" s="3" t="s">
        <v>1682</v>
      </c>
      <c r="B552" s="52"/>
      <c r="C552" s="3" t="s">
        <v>1683</v>
      </c>
    </row>
    <row r="553" spans="1:3" x14ac:dyDescent="0.3">
      <c r="A553" s="4" t="s">
        <v>1684</v>
      </c>
      <c r="B553" s="53"/>
      <c r="C553" s="3" t="s">
        <v>1685</v>
      </c>
    </row>
    <row r="554" spans="1:3" x14ac:dyDescent="0.3">
      <c r="A554" s="4" t="s">
        <v>1686</v>
      </c>
      <c r="B554" s="53"/>
      <c r="C554" s="3" t="s">
        <v>1687</v>
      </c>
    </row>
    <row r="555" spans="1:3" x14ac:dyDescent="0.3">
      <c r="A555" s="3" t="s">
        <v>47</v>
      </c>
      <c r="B555" s="52"/>
      <c r="C555" s="4" t="s">
        <v>1688</v>
      </c>
    </row>
    <row r="556" spans="1:3" x14ac:dyDescent="0.3">
      <c r="A556" s="3" t="s">
        <v>2881</v>
      </c>
      <c r="B556" s="52"/>
      <c r="C556" s="3" t="s">
        <v>3345</v>
      </c>
    </row>
    <row r="557" spans="1:3" x14ac:dyDescent="0.3">
      <c r="A557" s="3" t="s">
        <v>794</v>
      </c>
      <c r="B557" s="52"/>
      <c r="C557" s="4" t="s">
        <v>1689</v>
      </c>
    </row>
    <row r="558" spans="1:3" x14ac:dyDescent="0.3">
      <c r="A558" s="4" t="s">
        <v>245</v>
      </c>
      <c r="B558" s="53"/>
      <c r="C558" s="3" t="s">
        <v>1690</v>
      </c>
    </row>
    <row r="559" spans="1:3" x14ac:dyDescent="0.3">
      <c r="A559" s="3" t="s">
        <v>142</v>
      </c>
      <c r="B559" s="52"/>
      <c r="C559" s="4" t="s">
        <v>1691</v>
      </c>
    </row>
    <row r="560" spans="1:3" x14ac:dyDescent="0.3">
      <c r="A560" s="3" t="s">
        <v>189</v>
      </c>
      <c r="B560" s="52"/>
      <c r="C560" s="4" t="s">
        <v>1692</v>
      </c>
    </row>
    <row r="561" spans="1:3" x14ac:dyDescent="0.3">
      <c r="A561" s="4" t="s">
        <v>1693</v>
      </c>
      <c r="B561" s="53"/>
      <c r="C561" s="3" t="s">
        <v>1694</v>
      </c>
    </row>
    <row r="562" spans="1:3" x14ac:dyDescent="0.3">
      <c r="A562" s="3" t="s">
        <v>3038</v>
      </c>
      <c r="B562" s="52"/>
      <c r="C562" s="3" t="s">
        <v>3124</v>
      </c>
    </row>
    <row r="563" spans="1:3" x14ac:dyDescent="0.3">
      <c r="A563" s="3" t="s">
        <v>3451</v>
      </c>
      <c r="B563" s="52"/>
      <c r="C563" s="3" t="s">
        <v>3496</v>
      </c>
    </row>
    <row r="564" spans="1:3" x14ac:dyDescent="0.3">
      <c r="A564" s="3" t="s">
        <v>811</v>
      </c>
      <c r="B564" s="52"/>
      <c r="C564" s="4" t="s">
        <v>1695</v>
      </c>
    </row>
    <row r="565" spans="1:3" x14ac:dyDescent="0.3">
      <c r="A565" s="3" t="s">
        <v>76</v>
      </c>
      <c r="B565" s="52"/>
      <c r="C565" s="4" t="s">
        <v>1696</v>
      </c>
    </row>
    <row r="566" spans="1:3" x14ac:dyDescent="0.3">
      <c r="A566" s="3" t="s">
        <v>611</v>
      </c>
      <c r="B566" s="52"/>
      <c r="C566" s="4" t="s">
        <v>1697</v>
      </c>
    </row>
    <row r="567" spans="1:3" x14ac:dyDescent="0.3">
      <c r="A567" s="3" t="s">
        <v>995</v>
      </c>
      <c r="B567" s="52"/>
      <c r="C567" s="4" t="s">
        <v>1698</v>
      </c>
    </row>
    <row r="568" spans="1:3" x14ac:dyDescent="0.3">
      <c r="A568" s="3" t="s">
        <v>3453</v>
      </c>
      <c r="B568" s="52"/>
      <c r="C568" s="3" t="s">
        <v>3495</v>
      </c>
    </row>
    <row r="569" spans="1:3" x14ac:dyDescent="0.3">
      <c r="A569" s="3" t="s">
        <v>526</v>
      </c>
      <c r="B569" s="52"/>
      <c r="C569" s="4" t="s">
        <v>1699</v>
      </c>
    </row>
    <row r="570" spans="1:3" x14ac:dyDescent="0.3">
      <c r="A570" s="3" t="s">
        <v>80</v>
      </c>
      <c r="B570" s="52"/>
      <c r="C570" s="4" t="s">
        <v>1700</v>
      </c>
    </row>
    <row r="571" spans="1:3" x14ac:dyDescent="0.3">
      <c r="A571" s="4" t="s">
        <v>774</v>
      </c>
      <c r="B571" s="53"/>
      <c r="C571" s="3" t="s">
        <v>1701</v>
      </c>
    </row>
    <row r="572" spans="1:3" x14ac:dyDescent="0.3">
      <c r="A572" s="3" t="s">
        <v>3454</v>
      </c>
      <c r="B572" s="52"/>
      <c r="C572" s="3" t="s">
        <v>3494</v>
      </c>
    </row>
    <row r="573" spans="1:3" x14ac:dyDescent="0.3">
      <c r="A573" s="4" t="s">
        <v>1702</v>
      </c>
      <c r="B573" s="53"/>
      <c r="C573" s="3" t="s">
        <v>1703</v>
      </c>
    </row>
    <row r="574" spans="1:3" x14ac:dyDescent="0.3">
      <c r="A574" s="4" t="s">
        <v>372</v>
      </c>
      <c r="B574" s="53"/>
      <c r="C574" s="3" t="s">
        <v>1704</v>
      </c>
    </row>
    <row r="575" spans="1:3" x14ac:dyDescent="0.3">
      <c r="A575" s="4" t="s">
        <v>2794</v>
      </c>
      <c r="B575" s="53"/>
      <c r="C575" s="3" t="s">
        <v>2929</v>
      </c>
    </row>
    <row r="576" spans="1:3" x14ac:dyDescent="0.3">
      <c r="A576" s="4" t="s">
        <v>1705</v>
      </c>
      <c r="B576" s="53"/>
      <c r="C576" s="3" t="s">
        <v>1706</v>
      </c>
    </row>
    <row r="577" spans="1:3" x14ac:dyDescent="0.3">
      <c r="A577" s="3" t="s">
        <v>366</v>
      </c>
      <c r="B577" s="52"/>
      <c r="C577" s="4" t="s">
        <v>1707</v>
      </c>
    </row>
    <row r="578" spans="1:3" x14ac:dyDescent="0.3">
      <c r="A578" s="3" t="s">
        <v>836</v>
      </c>
      <c r="B578" s="52"/>
      <c r="C578" s="4" t="s">
        <v>1708</v>
      </c>
    </row>
    <row r="579" spans="1:3" x14ac:dyDescent="0.3">
      <c r="A579" s="3" t="s">
        <v>194</v>
      </c>
      <c r="B579" s="52"/>
      <c r="C579" s="4" t="s">
        <v>1709</v>
      </c>
    </row>
    <row r="580" spans="1:3" x14ac:dyDescent="0.3">
      <c r="A580" s="3" t="s">
        <v>316</v>
      </c>
      <c r="B580" s="52"/>
      <c r="C580" s="4" t="s">
        <v>1710</v>
      </c>
    </row>
    <row r="581" spans="1:3" x14ac:dyDescent="0.3">
      <c r="A581" s="3" t="s">
        <v>364</v>
      </c>
      <c r="B581" s="52"/>
      <c r="C581" s="4" t="s">
        <v>1707</v>
      </c>
    </row>
    <row r="582" spans="1:3" x14ac:dyDescent="0.3">
      <c r="A582" s="3" t="s">
        <v>3849</v>
      </c>
      <c r="B582" s="52"/>
      <c r="C582" s="4" t="s">
        <v>3883</v>
      </c>
    </row>
    <row r="583" spans="1:3" x14ac:dyDescent="0.3">
      <c r="A583" s="4" t="s">
        <v>45</v>
      </c>
      <c r="B583" s="53"/>
      <c r="C583" s="3" t="s">
        <v>1711</v>
      </c>
    </row>
    <row r="584" spans="1:3" x14ac:dyDescent="0.3">
      <c r="A584" s="3" t="s">
        <v>150</v>
      </c>
      <c r="B584" s="52"/>
      <c r="C584" s="4" t="s">
        <v>1712</v>
      </c>
    </row>
    <row r="585" spans="1:3" x14ac:dyDescent="0.3">
      <c r="A585" s="3" t="s">
        <v>964</v>
      </c>
      <c r="B585" s="52"/>
      <c r="C585" s="4" t="s">
        <v>1713</v>
      </c>
    </row>
    <row r="586" spans="1:3" x14ac:dyDescent="0.3">
      <c r="A586" s="3" t="s">
        <v>103</v>
      </c>
      <c r="B586" s="52"/>
      <c r="C586" s="4" t="s">
        <v>1714</v>
      </c>
    </row>
    <row r="587" spans="1:3" x14ac:dyDescent="0.3">
      <c r="A587" s="3" t="s">
        <v>989</v>
      </c>
      <c r="B587" s="52"/>
      <c r="C587" s="4" t="s">
        <v>1715</v>
      </c>
    </row>
    <row r="588" spans="1:3" x14ac:dyDescent="0.3">
      <c r="A588" s="3" t="s">
        <v>2626</v>
      </c>
      <c r="B588" s="52"/>
      <c r="C588" s="3" t="s">
        <v>2666</v>
      </c>
    </row>
    <row r="589" spans="1:3" x14ac:dyDescent="0.3">
      <c r="A589" s="4" t="s">
        <v>4476</v>
      </c>
      <c r="B589" s="53">
        <v>4</v>
      </c>
      <c r="C589" s="4" t="s">
        <v>1220</v>
      </c>
    </row>
    <row r="590" spans="1:3" x14ac:dyDescent="0.3">
      <c r="A590" s="4" t="s">
        <v>1716</v>
      </c>
      <c r="B590" s="53"/>
      <c r="C590" s="3" t="s">
        <v>1717</v>
      </c>
    </row>
    <row r="591" spans="1:3" x14ac:dyDescent="0.3">
      <c r="A591" s="3" t="s">
        <v>461</v>
      </c>
      <c r="B591" s="52"/>
      <c r="C591" s="4" t="s">
        <v>1718</v>
      </c>
    </row>
    <row r="592" spans="1:3" x14ac:dyDescent="0.3">
      <c r="A592" s="3" t="s">
        <v>410</v>
      </c>
      <c r="B592" s="52"/>
      <c r="C592" s="4" t="s">
        <v>1719</v>
      </c>
    </row>
    <row r="593" spans="1:3" x14ac:dyDescent="0.3">
      <c r="A593" s="3" t="s">
        <v>3581</v>
      </c>
      <c r="B593" s="53">
        <v>5</v>
      </c>
      <c r="C593" s="4" t="s">
        <v>4452</v>
      </c>
    </row>
    <row r="594" spans="1:3" x14ac:dyDescent="0.3">
      <c r="A594" s="4" t="s">
        <v>3633</v>
      </c>
      <c r="B594" s="53"/>
      <c r="C594" s="4" t="s">
        <v>3642</v>
      </c>
    </row>
    <row r="595" spans="1:3" x14ac:dyDescent="0.3">
      <c r="A595" s="3" t="s">
        <v>108</v>
      </c>
      <c r="B595" s="52"/>
      <c r="C595" s="4" t="s">
        <v>1720</v>
      </c>
    </row>
    <row r="596" spans="1:3" x14ac:dyDescent="0.3">
      <c r="A596" s="3" t="s">
        <v>82</v>
      </c>
      <c r="B596" s="52"/>
      <c r="C596" s="4" t="s">
        <v>1721</v>
      </c>
    </row>
    <row r="597" spans="1:3" x14ac:dyDescent="0.3">
      <c r="A597" s="3" t="s">
        <v>518</v>
      </c>
      <c r="B597" s="52"/>
      <c r="C597" s="4" t="s">
        <v>1722</v>
      </c>
    </row>
    <row r="598" spans="1:3" x14ac:dyDescent="0.3">
      <c r="A598" s="4" t="s">
        <v>1723</v>
      </c>
      <c r="B598" s="53">
        <v>5</v>
      </c>
      <c r="C598" s="3" t="s">
        <v>1724</v>
      </c>
    </row>
    <row r="599" spans="1:3" x14ac:dyDescent="0.3">
      <c r="A599" s="3" t="s">
        <v>687</v>
      </c>
      <c r="B599" s="52"/>
      <c r="C599" s="4" t="s">
        <v>1725</v>
      </c>
    </row>
    <row r="600" spans="1:3" x14ac:dyDescent="0.3">
      <c r="A600" s="3" t="s">
        <v>693</v>
      </c>
      <c r="B600" s="52"/>
      <c r="C600" s="4" t="s">
        <v>1726</v>
      </c>
    </row>
    <row r="601" spans="1:3" x14ac:dyDescent="0.3">
      <c r="A601" s="3" t="s">
        <v>52</v>
      </c>
      <c r="B601" s="52"/>
      <c r="C601" s="4" t="s">
        <v>1727</v>
      </c>
    </row>
    <row r="602" spans="1:3" x14ac:dyDescent="0.3">
      <c r="A602" s="3" t="s">
        <v>226</v>
      </c>
      <c r="B602" s="52"/>
      <c r="C602" s="4" t="s">
        <v>1728</v>
      </c>
    </row>
    <row r="603" spans="1:3" x14ac:dyDescent="0.3">
      <c r="A603" s="3" t="s">
        <v>56</v>
      </c>
      <c r="B603" s="52"/>
      <c r="C603" s="4" t="s">
        <v>1729</v>
      </c>
    </row>
    <row r="604" spans="1:3" x14ac:dyDescent="0.3">
      <c r="A604" s="4" t="s">
        <v>1730</v>
      </c>
      <c r="B604" s="53"/>
      <c r="C604" s="3" t="s">
        <v>2733</v>
      </c>
    </row>
    <row r="605" spans="1:3" x14ac:dyDescent="0.3">
      <c r="A605" s="3" t="s">
        <v>3456</v>
      </c>
      <c r="B605" s="52">
        <v>5</v>
      </c>
      <c r="C605" s="3" t="s">
        <v>3493</v>
      </c>
    </row>
    <row r="606" spans="1:3" x14ac:dyDescent="0.3">
      <c r="A606" s="3" t="s">
        <v>1092</v>
      </c>
      <c r="B606" s="52"/>
      <c r="C606" s="4" t="s">
        <v>1732</v>
      </c>
    </row>
    <row r="607" spans="1:3" x14ac:dyDescent="0.3">
      <c r="A607" s="3" t="s">
        <v>827</v>
      </c>
      <c r="B607" s="52"/>
      <c r="C607" s="4" t="s">
        <v>1733</v>
      </c>
    </row>
    <row r="608" spans="1:3" x14ac:dyDescent="0.3">
      <c r="A608" s="3" t="s">
        <v>154</v>
      </c>
      <c r="B608" s="52"/>
      <c r="C608" s="4" t="s">
        <v>1734</v>
      </c>
    </row>
    <row r="609" spans="1:3" x14ac:dyDescent="0.3">
      <c r="A609" s="3" t="s">
        <v>1735</v>
      </c>
      <c r="B609" s="52"/>
      <c r="C609" s="3" t="s">
        <v>1736</v>
      </c>
    </row>
    <row r="610" spans="1:3" x14ac:dyDescent="0.3">
      <c r="A610" s="4" t="s">
        <v>610</v>
      </c>
      <c r="B610" s="53"/>
      <c r="C610" s="3" t="s">
        <v>1737</v>
      </c>
    </row>
    <row r="611" spans="1:3" x14ac:dyDescent="0.3">
      <c r="A611" s="3" t="s">
        <v>2870</v>
      </c>
      <c r="B611" s="52"/>
      <c r="C611" s="3" t="s">
        <v>3344</v>
      </c>
    </row>
    <row r="612" spans="1:3" x14ac:dyDescent="0.3">
      <c r="A612" s="3" t="s">
        <v>4007</v>
      </c>
      <c r="B612" s="53">
        <v>5</v>
      </c>
      <c r="C612" s="4" t="s">
        <v>4453</v>
      </c>
    </row>
    <row r="613" spans="1:3" x14ac:dyDescent="0.3">
      <c r="A613" s="3" t="s">
        <v>782</v>
      </c>
      <c r="B613" s="52"/>
      <c r="C613" s="4" t="s">
        <v>1738</v>
      </c>
    </row>
    <row r="614" spans="1:3" x14ac:dyDescent="0.3">
      <c r="A614" s="4" t="s">
        <v>304</v>
      </c>
      <c r="B614" s="53"/>
      <c r="C614" s="3" t="s">
        <v>1739</v>
      </c>
    </row>
    <row r="615" spans="1:3" x14ac:dyDescent="0.3">
      <c r="A615" s="3" t="s">
        <v>442</v>
      </c>
      <c r="B615" s="52"/>
      <c r="C615" s="4" t="s">
        <v>1740</v>
      </c>
    </row>
    <row r="616" spans="1:3" x14ac:dyDescent="0.3">
      <c r="A616" s="3" t="s">
        <v>324</v>
      </c>
      <c r="B616" s="52"/>
      <c r="C616" s="4" t="s">
        <v>1741</v>
      </c>
    </row>
    <row r="617" spans="1:3" x14ac:dyDescent="0.3">
      <c r="A617" s="4" t="s">
        <v>3236</v>
      </c>
      <c r="B617" s="53"/>
      <c r="C617" s="3" t="s">
        <v>3343</v>
      </c>
    </row>
    <row r="618" spans="1:3" x14ac:dyDescent="0.3">
      <c r="A618" s="4" t="s">
        <v>144</v>
      </c>
      <c r="B618" s="53"/>
      <c r="C618" s="3" t="s">
        <v>2734</v>
      </c>
    </row>
    <row r="619" spans="1:3" x14ac:dyDescent="0.3">
      <c r="A619" s="3" t="s">
        <v>335</v>
      </c>
      <c r="B619" s="52"/>
      <c r="C619" s="4" t="s">
        <v>2735</v>
      </c>
    </row>
    <row r="620" spans="1:3" x14ac:dyDescent="0.3">
      <c r="A620" s="4" t="s">
        <v>1742</v>
      </c>
      <c r="B620" s="53"/>
      <c r="C620" s="3" t="s">
        <v>1743</v>
      </c>
    </row>
    <row r="621" spans="1:3" x14ac:dyDescent="0.3">
      <c r="A621" s="3" t="s">
        <v>675</v>
      </c>
      <c r="B621" s="52"/>
      <c r="C621" s="4" t="s">
        <v>1744</v>
      </c>
    </row>
    <row r="622" spans="1:3" x14ac:dyDescent="0.3">
      <c r="A622" s="3" t="s">
        <v>3161</v>
      </c>
      <c r="B622" s="52"/>
      <c r="C622" s="3" t="s">
        <v>3342</v>
      </c>
    </row>
    <row r="623" spans="1:3" x14ac:dyDescent="0.3">
      <c r="A623" s="3" t="s">
        <v>661</v>
      </c>
      <c r="B623" s="52"/>
      <c r="C623" s="4" t="s">
        <v>1745</v>
      </c>
    </row>
    <row r="624" spans="1:3" x14ac:dyDescent="0.3">
      <c r="A624" s="3" t="s">
        <v>855</v>
      </c>
      <c r="B624" s="52"/>
      <c r="C624" s="4" t="s">
        <v>1746</v>
      </c>
    </row>
    <row r="625" spans="1:3" x14ac:dyDescent="0.3">
      <c r="A625" s="3" t="s">
        <v>876</v>
      </c>
      <c r="B625" s="52"/>
      <c r="C625" s="4" t="s">
        <v>1747</v>
      </c>
    </row>
    <row r="626" spans="1:3" x14ac:dyDescent="0.3">
      <c r="A626" s="3" t="s">
        <v>4426</v>
      </c>
      <c r="B626" s="53">
        <v>4</v>
      </c>
      <c r="C626" s="4" t="s">
        <v>4454</v>
      </c>
    </row>
    <row r="627" spans="1:3" x14ac:dyDescent="0.3">
      <c r="A627" s="3" t="s">
        <v>1748</v>
      </c>
      <c r="B627" s="52"/>
      <c r="C627" s="3" t="s">
        <v>1749</v>
      </c>
    </row>
    <row r="628" spans="1:3" x14ac:dyDescent="0.3">
      <c r="A628" s="4" t="s">
        <v>1750</v>
      </c>
      <c r="B628" s="53"/>
      <c r="C628" s="3" t="s">
        <v>1751</v>
      </c>
    </row>
    <row r="629" spans="1:3" x14ac:dyDescent="0.3">
      <c r="A629" s="3" t="s">
        <v>306</v>
      </c>
      <c r="B629" s="52"/>
      <c r="C629" s="4" t="s">
        <v>1752</v>
      </c>
    </row>
    <row r="630" spans="1:3" x14ac:dyDescent="0.3">
      <c r="A630" s="3" t="s">
        <v>679</v>
      </c>
      <c r="B630" s="52"/>
      <c r="C630" s="4" t="s">
        <v>1753</v>
      </c>
    </row>
    <row r="631" spans="1:3" x14ac:dyDescent="0.3">
      <c r="A631" s="3" t="s">
        <v>823</v>
      </c>
      <c r="B631" s="52"/>
      <c r="C631" s="4" t="s">
        <v>1754</v>
      </c>
    </row>
    <row r="632" spans="1:3" x14ac:dyDescent="0.3">
      <c r="A632" s="3" t="s">
        <v>454</v>
      </c>
      <c r="B632" s="52"/>
      <c r="C632" s="4" t="s">
        <v>1755</v>
      </c>
    </row>
    <row r="633" spans="1:3" x14ac:dyDescent="0.3">
      <c r="A633" s="3" t="s">
        <v>1756</v>
      </c>
      <c r="B633" s="52"/>
      <c r="C633" s="4" t="s">
        <v>1757</v>
      </c>
    </row>
    <row r="634" spans="1:3" x14ac:dyDescent="0.3">
      <c r="A634" s="3" t="s">
        <v>602</v>
      </c>
      <c r="B634" s="52"/>
      <c r="C634" s="4" t="s">
        <v>1758</v>
      </c>
    </row>
    <row r="635" spans="1:3" x14ac:dyDescent="0.3">
      <c r="A635" s="4" t="s">
        <v>1759</v>
      </c>
      <c r="B635" s="53">
        <v>5</v>
      </c>
      <c r="C635" s="3" t="s">
        <v>1760</v>
      </c>
    </row>
    <row r="636" spans="1:3" x14ac:dyDescent="0.3">
      <c r="A636" s="4" t="s">
        <v>401</v>
      </c>
      <c r="B636" s="53"/>
      <c r="C636" s="3" t="s">
        <v>1761</v>
      </c>
    </row>
    <row r="637" spans="1:3" x14ac:dyDescent="0.3">
      <c r="A637" s="3" t="s">
        <v>3287</v>
      </c>
      <c r="B637" s="52"/>
      <c r="C637" s="3" t="s">
        <v>3492</v>
      </c>
    </row>
    <row r="638" spans="1:3" x14ac:dyDescent="0.3">
      <c r="A638" s="4" t="s">
        <v>1762</v>
      </c>
      <c r="B638" s="53"/>
      <c r="C638" s="3" t="s">
        <v>1763</v>
      </c>
    </row>
    <row r="639" spans="1:3" x14ac:dyDescent="0.3">
      <c r="A639" s="4" t="s">
        <v>1764</v>
      </c>
      <c r="B639" s="53"/>
      <c r="C639" s="3" t="s">
        <v>3491</v>
      </c>
    </row>
    <row r="640" spans="1:3" x14ac:dyDescent="0.3">
      <c r="A640" s="3" t="s">
        <v>338</v>
      </c>
      <c r="B640" s="52"/>
      <c r="C640" s="4" t="s">
        <v>1765</v>
      </c>
    </row>
    <row r="641" spans="1:3" x14ac:dyDescent="0.3">
      <c r="A641" s="3" t="s">
        <v>926</v>
      </c>
      <c r="B641" s="52"/>
      <c r="C641" s="3" t="s">
        <v>1766</v>
      </c>
    </row>
    <row r="642" spans="1:3" x14ac:dyDescent="0.3">
      <c r="A642" s="3" t="s">
        <v>931</v>
      </c>
      <c r="B642" s="52">
        <v>5</v>
      </c>
      <c r="C642" s="4" t="s">
        <v>1767</v>
      </c>
    </row>
    <row r="643" spans="1:3" x14ac:dyDescent="0.3">
      <c r="A643" s="3" t="s">
        <v>387</v>
      </c>
      <c r="B643" s="52"/>
      <c r="C643" s="4" t="s">
        <v>1768</v>
      </c>
    </row>
    <row r="644" spans="1:3" x14ac:dyDescent="0.3">
      <c r="A644" s="3" t="s">
        <v>3752</v>
      </c>
      <c r="B644" s="52"/>
      <c r="C644" s="3" t="s">
        <v>3773</v>
      </c>
    </row>
    <row r="645" spans="1:3" x14ac:dyDescent="0.3">
      <c r="A645" s="3" t="s">
        <v>930</v>
      </c>
      <c r="B645" s="52"/>
      <c r="C645" s="4" t="s">
        <v>1767</v>
      </c>
    </row>
    <row r="646" spans="1:3" x14ac:dyDescent="0.3">
      <c r="A646" s="4" t="s">
        <v>4179</v>
      </c>
      <c r="B646" s="53">
        <v>5</v>
      </c>
      <c r="C646" s="4" t="s">
        <v>4180</v>
      </c>
    </row>
    <row r="647" spans="1:3" x14ac:dyDescent="0.3">
      <c r="A647" s="3" t="s">
        <v>128</v>
      </c>
      <c r="B647" s="52"/>
      <c r="C647" s="4" t="s">
        <v>1769</v>
      </c>
    </row>
    <row r="648" spans="1:3" x14ac:dyDescent="0.3">
      <c r="A648" s="4" t="s">
        <v>4286</v>
      </c>
      <c r="B648" s="53">
        <v>5</v>
      </c>
      <c r="C648" s="4" t="s">
        <v>4455</v>
      </c>
    </row>
    <row r="649" spans="1:3" x14ac:dyDescent="0.3">
      <c r="A649" s="3" t="s">
        <v>980</v>
      </c>
      <c r="B649" s="52"/>
      <c r="C649" s="4" t="s">
        <v>1770</v>
      </c>
    </row>
    <row r="650" spans="1:3" x14ac:dyDescent="0.3">
      <c r="A650" s="4" t="s">
        <v>2557</v>
      </c>
      <c r="B650" s="53"/>
      <c r="C650" s="4" t="s">
        <v>2745</v>
      </c>
    </row>
    <row r="651" spans="1:3" x14ac:dyDescent="0.3">
      <c r="A651" s="4" t="s">
        <v>4525</v>
      </c>
      <c r="B651" s="53">
        <v>5</v>
      </c>
      <c r="C651" s="3" t="s">
        <v>4598</v>
      </c>
    </row>
    <row r="652" spans="1:3" x14ac:dyDescent="0.3">
      <c r="A652" s="3" t="s">
        <v>727</v>
      </c>
      <c r="B652" s="52"/>
      <c r="C652" s="4" t="s">
        <v>1771</v>
      </c>
    </row>
    <row r="653" spans="1:3" x14ac:dyDescent="0.3">
      <c r="A653" s="4" t="s">
        <v>1066</v>
      </c>
      <c r="B653" s="53"/>
      <c r="C653" s="3" t="s">
        <v>2930</v>
      </c>
    </row>
    <row r="654" spans="1:3" x14ac:dyDescent="0.3">
      <c r="A654" s="4" t="s">
        <v>278</v>
      </c>
      <c r="B654" s="53"/>
      <c r="C654" s="3" t="s">
        <v>1772</v>
      </c>
    </row>
    <row r="655" spans="1:3" x14ac:dyDescent="0.3">
      <c r="A655" s="4" t="s">
        <v>4289</v>
      </c>
      <c r="B655" s="53">
        <v>5</v>
      </c>
      <c r="C655" s="4" t="s">
        <v>4456</v>
      </c>
    </row>
    <row r="656" spans="1:3" x14ac:dyDescent="0.3">
      <c r="A656" s="4" t="s">
        <v>580</v>
      </c>
      <c r="B656" s="53"/>
      <c r="C656" s="3" t="s">
        <v>1773</v>
      </c>
    </row>
    <row r="657" spans="1:3" x14ac:dyDescent="0.3">
      <c r="A657" s="3" t="s">
        <v>982</v>
      </c>
      <c r="B657" s="52"/>
      <c r="C657" s="4" t="s">
        <v>1774</v>
      </c>
    </row>
    <row r="658" spans="1:3" x14ac:dyDescent="0.3">
      <c r="A658" s="3" t="s">
        <v>390</v>
      </c>
      <c r="B658" s="52"/>
      <c r="C658" s="4" t="s">
        <v>1775</v>
      </c>
    </row>
    <row r="659" spans="1:3" x14ac:dyDescent="0.3">
      <c r="A659" s="3" t="s">
        <v>438</v>
      </c>
      <c r="B659" s="52"/>
      <c r="C659" s="4" t="s">
        <v>1776</v>
      </c>
    </row>
    <row r="660" spans="1:3" x14ac:dyDescent="0.3">
      <c r="A660" s="4" t="s">
        <v>3320</v>
      </c>
      <c r="B660" s="53">
        <v>5</v>
      </c>
      <c r="C660" s="3" t="s">
        <v>3341</v>
      </c>
    </row>
    <row r="661" spans="1:3" x14ac:dyDescent="0.3">
      <c r="A661" s="36" t="s">
        <v>2773</v>
      </c>
      <c r="B661" s="56"/>
      <c r="C661" s="4" t="s">
        <v>2774</v>
      </c>
    </row>
    <row r="662" spans="1:3" x14ac:dyDescent="0.3">
      <c r="A662" s="3" t="s">
        <v>522</v>
      </c>
      <c r="B662" s="52"/>
      <c r="C662" s="4" t="s">
        <v>1777</v>
      </c>
    </row>
    <row r="663" spans="1:3" x14ac:dyDescent="0.3">
      <c r="A663" s="4" t="s">
        <v>2590</v>
      </c>
      <c r="B663" s="53"/>
      <c r="C663" s="3" t="s">
        <v>3125</v>
      </c>
    </row>
    <row r="664" spans="1:3" x14ac:dyDescent="0.3">
      <c r="A664" s="4" t="s">
        <v>536</v>
      </c>
      <c r="B664" s="53"/>
      <c r="C664" s="3" t="s">
        <v>1778</v>
      </c>
    </row>
    <row r="665" spans="1:3" x14ac:dyDescent="0.3">
      <c r="A665" s="4" t="s">
        <v>2678</v>
      </c>
      <c r="B665" s="53"/>
      <c r="C665" s="4" t="s">
        <v>2746</v>
      </c>
    </row>
    <row r="666" spans="1:3" x14ac:dyDescent="0.3">
      <c r="A666" s="3" t="s">
        <v>700</v>
      </c>
      <c r="B666" s="52"/>
      <c r="C666" s="4" t="s">
        <v>1779</v>
      </c>
    </row>
    <row r="667" spans="1:3" x14ac:dyDescent="0.3">
      <c r="A667" s="4" t="s">
        <v>703</v>
      </c>
      <c r="B667" s="53"/>
      <c r="C667" s="3" t="s">
        <v>1780</v>
      </c>
    </row>
    <row r="668" spans="1:3" x14ac:dyDescent="0.3">
      <c r="A668" s="3" t="s">
        <v>696</v>
      </c>
      <c r="B668" s="52"/>
      <c r="C668" s="4" t="s">
        <v>1781</v>
      </c>
    </row>
    <row r="669" spans="1:3" x14ac:dyDescent="0.3">
      <c r="A669" s="3" t="s">
        <v>22</v>
      </c>
      <c r="B669" s="52"/>
      <c r="C669" s="4" t="s">
        <v>1782</v>
      </c>
    </row>
    <row r="670" spans="1:3" x14ac:dyDescent="0.3">
      <c r="A670" s="3" t="s">
        <v>402</v>
      </c>
      <c r="B670" s="52"/>
      <c r="C670" s="4" t="s">
        <v>1783</v>
      </c>
    </row>
    <row r="671" spans="1:3" x14ac:dyDescent="0.3">
      <c r="A671" s="4" t="s">
        <v>925</v>
      </c>
      <c r="B671" s="53"/>
      <c r="C671" s="3" t="s">
        <v>1784</v>
      </c>
    </row>
    <row r="672" spans="1:3" x14ac:dyDescent="0.3">
      <c r="A672" s="3" t="s">
        <v>1047</v>
      </c>
      <c r="B672" s="52"/>
      <c r="C672" s="4" t="s">
        <v>1785</v>
      </c>
    </row>
    <row r="673" spans="1:3" x14ac:dyDescent="0.3">
      <c r="A673" s="3" t="s">
        <v>1051</v>
      </c>
      <c r="B673" s="52"/>
      <c r="C673" s="4" t="s">
        <v>1786</v>
      </c>
    </row>
    <row r="674" spans="1:3" x14ac:dyDescent="0.3">
      <c r="A674" s="4" t="s">
        <v>3184</v>
      </c>
      <c r="B674" s="53">
        <v>5</v>
      </c>
      <c r="C674" s="4" t="s">
        <v>4457</v>
      </c>
    </row>
    <row r="675" spans="1:3" x14ac:dyDescent="0.3">
      <c r="A675" s="3" t="s">
        <v>3442</v>
      </c>
      <c r="B675" s="52"/>
      <c r="C675" s="3" t="s">
        <v>3490</v>
      </c>
    </row>
    <row r="676" spans="1:3" x14ac:dyDescent="0.3">
      <c r="A676" s="3" t="s">
        <v>1075</v>
      </c>
      <c r="B676" s="52"/>
      <c r="C676" s="4" t="s">
        <v>1787</v>
      </c>
    </row>
    <row r="677" spans="1:3" x14ac:dyDescent="0.3">
      <c r="A677" s="3" t="s">
        <v>4236</v>
      </c>
      <c r="B677" s="53">
        <v>4</v>
      </c>
      <c r="C677" s="4" t="s">
        <v>4268</v>
      </c>
    </row>
    <row r="678" spans="1:3" x14ac:dyDescent="0.3">
      <c r="A678" s="3" t="s">
        <v>813</v>
      </c>
      <c r="B678" s="52"/>
      <c r="C678" s="4" t="s">
        <v>1788</v>
      </c>
    </row>
    <row r="679" spans="1:3" x14ac:dyDescent="0.3">
      <c r="A679" s="3" t="s">
        <v>1013</v>
      </c>
      <c r="B679" s="52"/>
      <c r="C679" s="4" t="s">
        <v>1789</v>
      </c>
    </row>
    <row r="680" spans="1:3" x14ac:dyDescent="0.3">
      <c r="A680" s="3" t="s">
        <v>3095</v>
      </c>
      <c r="B680" s="52"/>
      <c r="C680" s="3" t="s">
        <v>3126</v>
      </c>
    </row>
    <row r="681" spans="1:3" x14ac:dyDescent="0.3">
      <c r="A681" s="3" t="s">
        <v>2850</v>
      </c>
      <c r="B681" s="52"/>
      <c r="C681" s="3" t="s">
        <v>3340</v>
      </c>
    </row>
    <row r="682" spans="1:3" x14ac:dyDescent="0.3">
      <c r="A682" s="4" t="s">
        <v>1790</v>
      </c>
      <c r="B682" s="53">
        <v>5</v>
      </c>
      <c r="C682" s="3" t="s">
        <v>1791</v>
      </c>
    </row>
    <row r="683" spans="1:3" x14ac:dyDescent="0.3">
      <c r="A683" s="3" t="s">
        <v>938</v>
      </c>
      <c r="B683" s="52"/>
      <c r="C683" s="4" t="s">
        <v>1792</v>
      </c>
    </row>
    <row r="684" spans="1:3" x14ac:dyDescent="0.3">
      <c r="A684" s="3" t="s">
        <v>277</v>
      </c>
      <c r="B684" s="53">
        <v>5</v>
      </c>
      <c r="C684" s="4" t="s">
        <v>1793</v>
      </c>
    </row>
    <row r="685" spans="1:3" x14ac:dyDescent="0.3">
      <c r="A685" s="3" t="s">
        <v>1794</v>
      </c>
      <c r="B685" s="52"/>
      <c r="C685" s="4" t="s">
        <v>1795</v>
      </c>
    </row>
    <row r="686" spans="1:3" x14ac:dyDescent="0.3">
      <c r="A686" s="3" t="s">
        <v>1796</v>
      </c>
      <c r="B686" s="52"/>
      <c r="C686" s="3" t="s">
        <v>1797</v>
      </c>
    </row>
    <row r="687" spans="1:3" x14ac:dyDescent="0.3">
      <c r="A687" s="3" t="s">
        <v>740</v>
      </c>
      <c r="B687" s="52"/>
      <c r="C687" s="4" t="s">
        <v>1798</v>
      </c>
    </row>
    <row r="688" spans="1:3" x14ac:dyDescent="0.3">
      <c r="A688" s="3" t="s">
        <v>609</v>
      </c>
      <c r="B688" s="52"/>
      <c r="C688" s="4" t="s">
        <v>1799</v>
      </c>
    </row>
    <row r="689" spans="1:3" x14ac:dyDescent="0.3">
      <c r="A689" s="3" t="s">
        <v>1004</v>
      </c>
      <c r="B689" s="52"/>
      <c r="C689" s="4" t="s">
        <v>1800</v>
      </c>
    </row>
    <row r="690" spans="1:3" x14ac:dyDescent="0.3">
      <c r="A690" s="3" t="s">
        <v>939</v>
      </c>
      <c r="B690" s="52">
        <v>5</v>
      </c>
      <c r="C690" s="4" t="s">
        <v>1801</v>
      </c>
    </row>
    <row r="691" spans="1:3" x14ac:dyDescent="0.3">
      <c r="A691" s="3" t="s">
        <v>764</v>
      </c>
      <c r="B691" s="52"/>
      <c r="C691" s="4" t="s">
        <v>1802</v>
      </c>
    </row>
    <row r="692" spans="1:3" x14ac:dyDescent="0.3">
      <c r="A692" s="3" t="s">
        <v>934</v>
      </c>
      <c r="B692" s="52"/>
      <c r="C692" s="4" t="s">
        <v>1803</v>
      </c>
    </row>
    <row r="693" spans="1:3" x14ac:dyDescent="0.3">
      <c r="A693" s="3" t="s">
        <v>954</v>
      </c>
      <c r="B693" s="52"/>
      <c r="C693" s="4" t="s">
        <v>1804</v>
      </c>
    </row>
    <row r="694" spans="1:3" x14ac:dyDescent="0.3">
      <c r="A694" s="3" t="s">
        <v>315</v>
      </c>
      <c r="B694" s="52"/>
      <c r="C694" s="4" t="s">
        <v>1805</v>
      </c>
    </row>
    <row r="695" spans="1:3" x14ac:dyDescent="0.3">
      <c r="A695" s="4" t="s">
        <v>899</v>
      </c>
      <c r="B695" s="53"/>
      <c r="C695" s="4" t="s">
        <v>2747</v>
      </c>
    </row>
    <row r="696" spans="1:3" x14ac:dyDescent="0.3">
      <c r="A696" s="3" t="s">
        <v>897</v>
      </c>
      <c r="B696" s="52"/>
      <c r="C696" s="4" t="s">
        <v>1806</v>
      </c>
    </row>
    <row r="697" spans="1:3" x14ac:dyDescent="0.3">
      <c r="A697" s="3" t="s">
        <v>1807</v>
      </c>
      <c r="B697" s="52"/>
      <c r="C697" s="4" t="s">
        <v>1808</v>
      </c>
    </row>
    <row r="698" spans="1:3" x14ac:dyDescent="0.3">
      <c r="A698" s="4" t="s">
        <v>1809</v>
      </c>
      <c r="B698" s="53"/>
      <c r="C698" s="3" t="s">
        <v>1810</v>
      </c>
    </row>
    <row r="699" spans="1:3" x14ac:dyDescent="0.3">
      <c r="A699" s="3" t="s">
        <v>586</v>
      </c>
      <c r="B699" s="52"/>
      <c r="C699" s="4" t="s">
        <v>1811</v>
      </c>
    </row>
    <row r="700" spans="1:3" x14ac:dyDescent="0.3">
      <c r="A700" s="3" t="s">
        <v>1083</v>
      </c>
      <c r="B700" s="52"/>
      <c r="C700" s="4" t="s">
        <v>1812</v>
      </c>
    </row>
    <row r="701" spans="1:3" x14ac:dyDescent="0.3">
      <c r="A701" s="3" t="s">
        <v>3543</v>
      </c>
      <c r="B701" s="52"/>
      <c r="C701" s="4" t="s">
        <v>3544</v>
      </c>
    </row>
    <row r="702" spans="1:3" x14ac:dyDescent="0.3">
      <c r="A702" s="3" t="s">
        <v>999</v>
      </c>
      <c r="B702" s="52"/>
      <c r="C702" s="4" t="s">
        <v>1813</v>
      </c>
    </row>
    <row r="703" spans="1:3" x14ac:dyDescent="0.3">
      <c r="A703" s="3" t="s">
        <v>967</v>
      </c>
      <c r="B703" s="52"/>
      <c r="C703" s="4" t="s">
        <v>1814</v>
      </c>
    </row>
    <row r="704" spans="1:3" x14ac:dyDescent="0.3">
      <c r="A704" s="4" t="s">
        <v>769</v>
      </c>
      <c r="B704" s="53"/>
      <c r="C704" s="3" t="s">
        <v>1815</v>
      </c>
    </row>
    <row r="705" spans="1:3" x14ac:dyDescent="0.3">
      <c r="A705" s="4" t="s">
        <v>219</v>
      </c>
      <c r="B705" s="53"/>
      <c r="C705" s="3" t="s">
        <v>1816</v>
      </c>
    </row>
    <row r="706" spans="1:3" x14ac:dyDescent="0.3">
      <c r="A706" s="3" t="s">
        <v>765</v>
      </c>
      <c r="B706" s="52"/>
      <c r="C706" s="4" t="s">
        <v>1817</v>
      </c>
    </row>
    <row r="707" spans="1:3" x14ac:dyDescent="0.3">
      <c r="A707" s="3" t="s">
        <v>1818</v>
      </c>
      <c r="B707" s="52"/>
      <c r="C707" s="3" t="s">
        <v>1819</v>
      </c>
    </row>
    <row r="708" spans="1:3" x14ac:dyDescent="0.3">
      <c r="A708" s="4" t="s">
        <v>4300</v>
      </c>
      <c r="B708" s="53">
        <v>4</v>
      </c>
      <c r="C708" s="4" t="s">
        <v>4458</v>
      </c>
    </row>
    <row r="709" spans="1:3" x14ac:dyDescent="0.3">
      <c r="A709" s="3" t="s">
        <v>2875</v>
      </c>
      <c r="B709" s="52"/>
      <c r="C709" s="4" t="s">
        <v>3339</v>
      </c>
    </row>
    <row r="710" spans="1:3" x14ac:dyDescent="0.3">
      <c r="A710" s="3" t="s">
        <v>742</v>
      </c>
      <c r="B710" s="52">
        <v>4</v>
      </c>
      <c r="C710" s="4" t="s">
        <v>1820</v>
      </c>
    </row>
    <row r="711" spans="1:3" x14ac:dyDescent="0.3">
      <c r="A711" s="3" t="s">
        <v>446</v>
      </c>
      <c r="B711" s="52"/>
      <c r="C711" s="4" t="s">
        <v>1821</v>
      </c>
    </row>
    <row r="712" spans="1:3" x14ac:dyDescent="0.3">
      <c r="A712" s="3" t="s">
        <v>900</v>
      </c>
      <c r="B712" s="52"/>
      <c r="C712" s="4" t="s">
        <v>1822</v>
      </c>
    </row>
    <row r="713" spans="1:3" x14ac:dyDescent="0.3">
      <c r="A713" s="3" t="s">
        <v>162</v>
      </c>
      <c r="B713" s="52"/>
      <c r="C713" s="4" t="s">
        <v>1823</v>
      </c>
    </row>
    <row r="714" spans="1:3" x14ac:dyDescent="0.3">
      <c r="A714" s="3" t="s">
        <v>230</v>
      </c>
      <c r="B714" s="52"/>
      <c r="C714" s="4" t="s">
        <v>1824</v>
      </c>
    </row>
    <row r="715" spans="1:3" x14ac:dyDescent="0.3">
      <c r="A715" s="3" t="s">
        <v>177</v>
      </c>
      <c r="B715" s="52"/>
      <c r="C715" s="4" t="s">
        <v>1825</v>
      </c>
    </row>
    <row r="716" spans="1:3" x14ac:dyDescent="0.3">
      <c r="A716" s="4" t="s">
        <v>1826</v>
      </c>
      <c r="B716" s="53"/>
      <c r="C716" s="3" t="s">
        <v>1827</v>
      </c>
    </row>
    <row r="717" spans="1:3" x14ac:dyDescent="0.3">
      <c r="A717" s="4" t="s">
        <v>3209</v>
      </c>
      <c r="B717" s="53"/>
      <c r="C717" s="3" t="s">
        <v>3774</v>
      </c>
    </row>
    <row r="718" spans="1:3" x14ac:dyDescent="0.3">
      <c r="A718" s="4" t="s">
        <v>1828</v>
      </c>
      <c r="B718" s="53"/>
      <c r="C718" s="3" t="s">
        <v>1829</v>
      </c>
    </row>
    <row r="719" spans="1:3" x14ac:dyDescent="0.3">
      <c r="A719" s="4" t="s">
        <v>2588</v>
      </c>
      <c r="B719" s="53"/>
      <c r="C719" s="3" t="s">
        <v>2667</v>
      </c>
    </row>
    <row r="720" spans="1:3" x14ac:dyDescent="0.3">
      <c r="A720" s="3" t="s">
        <v>1830</v>
      </c>
      <c r="B720" s="52"/>
      <c r="C720" s="4" t="s">
        <v>1831</v>
      </c>
    </row>
    <row r="721" spans="1:3" x14ac:dyDescent="0.3">
      <c r="A721" s="4" t="s">
        <v>170</v>
      </c>
      <c r="B721" s="53"/>
      <c r="C721" s="3" t="s">
        <v>1832</v>
      </c>
    </row>
    <row r="722" spans="1:3" x14ac:dyDescent="0.3">
      <c r="A722" s="3" t="s">
        <v>1833</v>
      </c>
      <c r="B722" s="52"/>
      <c r="C722" s="3" t="s">
        <v>1834</v>
      </c>
    </row>
    <row r="723" spans="1:3" x14ac:dyDescent="0.3">
      <c r="A723" s="3" t="s">
        <v>437</v>
      </c>
      <c r="B723" s="52"/>
      <c r="C723" s="4" t="s">
        <v>1835</v>
      </c>
    </row>
    <row r="724" spans="1:3" x14ac:dyDescent="0.3">
      <c r="A724" s="3" t="s">
        <v>3444</v>
      </c>
      <c r="B724" s="52"/>
      <c r="C724" s="3" t="s">
        <v>3489</v>
      </c>
    </row>
    <row r="725" spans="1:3" x14ac:dyDescent="0.3">
      <c r="A725" s="4" t="s">
        <v>975</v>
      </c>
      <c r="B725" s="53"/>
      <c r="C725" s="4" t="s">
        <v>2748</v>
      </c>
    </row>
    <row r="726" spans="1:3" x14ac:dyDescent="0.3">
      <c r="A726" s="3" t="s">
        <v>3517</v>
      </c>
      <c r="B726" s="52"/>
      <c r="C726" s="4" t="s">
        <v>3520</v>
      </c>
    </row>
    <row r="727" spans="1:3" x14ac:dyDescent="0.3">
      <c r="A727" s="3" t="s">
        <v>3725</v>
      </c>
      <c r="B727" s="52"/>
      <c r="C727" s="3" t="s">
        <v>3775</v>
      </c>
    </row>
    <row r="728" spans="1:3" x14ac:dyDescent="0.3">
      <c r="A728" s="4" t="s">
        <v>435</v>
      </c>
      <c r="B728" s="53">
        <v>4</v>
      </c>
      <c r="C728" s="3" t="s">
        <v>1836</v>
      </c>
    </row>
    <row r="729" spans="1:3" x14ac:dyDescent="0.3">
      <c r="A729" s="4" t="s">
        <v>61</v>
      </c>
      <c r="B729" s="53"/>
      <c r="C729" s="3" t="s">
        <v>1837</v>
      </c>
    </row>
    <row r="730" spans="1:3" x14ac:dyDescent="0.3">
      <c r="A730" s="6" t="s">
        <v>1838</v>
      </c>
      <c r="B730" s="55"/>
      <c r="C730" s="3" t="s">
        <v>1839</v>
      </c>
    </row>
    <row r="731" spans="1:3" x14ac:dyDescent="0.3">
      <c r="A731" s="6" t="s">
        <v>3930</v>
      </c>
      <c r="B731" s="53">
        <v>5</v>
      </c>
      <c r="C731" s="4" t="s">
        <v>3931</v>
      </c>
    </row>
    <row r="732" spans="1:3" x14ac:dyDescent="0.3">
      <c r="A732" s="3" t="s">
        <v>551</v>
      </c>
      <c r="B732" s="52"/>
      <c r="C732" s="4" t="s">
        <v>1840</v>
      </c>
    </row>
    <row r="733" spans="1:3" x14ac:dyDescent="0.3">
      <c r="A733" s="3" t="s">
        <v>1028</v>
      </c>
      <c r="B733" s="52"/>
      <c r="C733" s="4" t="s">
        <v>1841</v>
      </c>
    </row>
    <row r="734" spans="1:3" x14ac:dyDescent="0.3">
      <c r="A734" s="3" t="s">
        <v>303</v>
      </c>
      <c r="B734" s="52"/>
      <c r="C734" s="4" t="s">
        <v>1842</v>
      </c>
    </row>
    <row r="735" spans="1:3" x14ac:dyDescent="0.3">
      <c r="A735" s="3" t="s">
        <v>1081</v>
      </c>
      <c r="B735" s="52"/>
      <c r="C735" s="4" t="s">
        <v>1843</v>
      </c>
    </row>
    <row r="736" spans="1:3" x14ac:dyDescent="0.3">
      <c r="A736" s="3" t="s">
        <v>513</v>
      </c>
      <c r="B736" s="52"/>
      <c r="C736" s="4" t="s">
        <v>1844</v>
      </c>
    </row>
    <row r="737" spans="1:3" x14ac:dyDescent="0.3">
      <c r="A737" s="3" t="s">
        <v>439</v>
      </c>
      <c r="B737" s="52">
        <v>5</v>
      </c>
      <c r="C737" s="4" t="s">
        <v>1845</v>
      </c>
    </row>
    <row r="738" spans="1:3" x14ac:dyDescent="0.3">
      <c r="A738" s="4" t="s">
        <v>185</v>
      </c>
      <c r="B738" s="53"/>
      <c r="C738" s="3" t="s">
        <v>1846</v>
      </c>
    </row>
    <row r="739" spans="1:3" x14ac:dyDescent="0.3">
      <c r="A739" s="3" t="s">
        <v>480</v>
      </c>
      <c r="B739" s="52"/>
      <c r="C739" s="4" t="s">
        <v>1847</v>
      </c>
    </row>
    <row r="740" spans="1:3" x14ac:dyDescent="0.3">
      <c r="A740" s="3" t="s">
        <v>923</v>
      </c>
      <c r="B740" s="52">
        <v>5</v>
      </c>
      <c r="C740" s="4" t="s">
        <v>1848</v>
      </c>
    </row>
    <row r="741" spans="1:3" x14ac:dyDescent="0.3">
      <c r="A741" s="3" t="s">
        <v>1003</v>
      </c>
      <c r="B741" s="52"/>
      <c r="C741" s="4" t="s">
        <v>1849</v>
      </c>
    </row>
    <row r="742" spans="1:3" x14ac:dyDescent="0.3">
      <c r="A742" s="4" t="s">
        <v>3030</v>
      </c>
      <c r="B742" s="53"/>
      <c r="C742" s="3" t="s">
        <v>3032</v>
      </c>
    </row>
    <row r="743" spans="1:3" x14ac:dyDescent="0.3">
      <c r="A743" s="3" t="s">
        <v>3448</v>
      </c>
      <c r="B743" s="52"/>
      <c r="C743" s="3" t="s">
        <v>3488</v>
      </c>
    </row>
    <row r="744" spans="1:3" x14ac:dyDescent="0.3">
      <c r="A744" s="4" t="s">
        <v>3421</v>
      </c>
      <c r="B744" s="53"/>
      <c r="C744" s="3" t="s">
        <v>3487</v>
      </c>
    </row>
    <row r="745" spans="1:3" x14ac:dyDescent="0.3">
      <c r="A745" s="4" t="s">
        <v>1850</v>
      </c>
      <c r="B745" s="53"/>
      <c r="C745" s="3" t="s">
        <v>1851</v>
      </c>
    </row>
    <row r="746" spans="1:3" x14ac:dyDescent="0.3">
      <c r="A746" s="3" t="s">
        <v>905</v>
      </c>
      <c r="B746" s="52"/>
      <c r="C746" s="4" t="s">
        <v>1852</v>
      </c>
    </row>
    <row r="747" spans="1:3" x14ac:dyDescent="0.3">
      <c r="A747" s="3" t="s">
        <v>770</v>
      </c>
      <c r="B747" s="52"/>
      <c r="C747" s="4" t="s">
        <v>1853</v>
      </c>
    </row>
    <row r="748" spans="1:3" x14ac:dyDescent="0.3">
      <c r="A748" s="3" t="s">
        <v>309</v>
      </c>
      <c r="B748" s="52"/>
      <c r="C748" s="3" t="s">
        <v>1854</v>
      </c>
    </row>
    <row r="749" spans="1:3" x14ac:dyDescent="0.3">
      <c r="A749" s="4" t="s">
        <v>275</v>
      </c>
      <c r="B749" s="53"/>
      <c r="C749" s="3" t="s">
        <v>1855</v>
      </c>
    </row>
    <row r="750" spans="1:3" x14ac:dyDescent="0.3">
      <c r="A750" s="3" t="s">
        <v>192</v>
      </c>
      <c r="B750" s="52"/>
      <c r="C750" s="4" t="s">
        <v>1856</v>
      </c>
    </row>
    <row r="751" spans="1:3" x14ac:dyDescent="0.3">
      <c r="A751" s="3" t="s">
        <v>210</v>
      </c>
      <c r="B751" s="52"/>
      <c r="C751" s="4" t="s">
        <v>1857</v>
      </c>
    </row>
    <row r="752" spans="1:3" x14ac:dyDescent="0.3">
      <c r="A752" s="3" t="s">
        <v>947</v>
      </c>
      <c r="B752" s="52"/>
      <c r="C752" s="4" t="s">
        <v>1858</v>
      </c>
    </row>
    <row r="753" spans="1:3" x14ac:dyDescent="0.3">
      <c r="A753" s="3" t="s">
        <v>327</v>
      </c>
      <c r="B753" s="52"/>
      <c r="C753" s="4" t="s">
        <v>1859</v>
      </c>
    </row>
    <row r="754" spans="1:3" x14ac:dyDescent="0.3">
      <c r="A754" s="3" t="s">
        <v>276</v>
      </c>
      <c r="B754" s="52"/>
      <c r="C754" s="4" t="s">
        <v>1860</v>
      </c>
    </row>
    <row r="755" spans="1:3" x14ac:dyDescent="0.3">
      <c r="A755" s="4" t="s">
        <v>1861</v>
      </c>
      <c r="B755" s="53"/>
      <c r="C755" s="3" t="s">
        <v>1862</v>
      </c>
    </row>
    <row r="756" spans="1:3" x14ac:dyDescent="0.3">
      <c r="A756" s="3" t="s">
        <v>3447</v>
      </c>
      <c r="B756" s="52"/>
      <c r="C756" s="3" t="s">
        <v>3776</v>
      </c>
    </row>
    <row r="757" spans="1:3" x14ac:dyDescent="0.3">
      <c r="A757" s="4" t="s">
        <v>786</v>
      </c>
      <c r="B757" s="53"/>
      <c r="C757" s="3" t="s">
        <v>3777</v>
      </c>
    </row>
    <row r="758" spans="1:3" x14ac:dyDescent="0.3">
      <c r="A758" s="3" t="s">
        <v>4081</v>
      </c>
      <c r="B758" s="53">
        <v>5</v>
      </c>
      <c r="C758" s="4" t="s">
        <v>4082</v>
      </c>
    </row>
    <row r="759" spans="1:3" x14ac:dyDescent="0.3">
      <c r="A759" s="3" t="s">
        <v>3337</v>
      </c>
      <c r="B759" s="52"/>
      <c r="C759" s="3" t="s">
        <v>3338</v>
      </c>
    </row>
    <row r="760" spans="1:3" x14ac:dyDescent="0.3">
      <c r="A760" s="3" t="s">
        <v>283</v>
      </c>
      <c r="B760" s="52"/>
      <c r="C760" s="4" t="s">
        <v>1863</v>
      </c>
    </row>
    <row r="761" spans="1:3" x14ac:dyDescent="0.3">
      <c r="A761" s="3" t="s">
        <v>378</v>
      </c>
      <c r="B761" s="52"/>
      <c r="C761" s="4" t="s">
        <v>1864</v>
      </c>
    </row>
    <row r="762" spans="1:3" x14ac:dyDescent="0.3">
      <c r="A762" s="3" t="s">
        <v>1016</v>
      </c>
      <c r="B762" s="52"/>
      <c r="C762" s="4" t="s">
        <v>1865</v>
      </c>
    </row>
    <row r="763" spans="1:3" x14ac:dyDescent="0.3">
      <c r="A763" s="4" t="s">
        <v>1866</v>
      </c>
      <c r="B763" s="53"/>
      <c r="C763" s="3" t="s">
        <v>1867</v>
      </c>
    </row>
    <row r="764" spans="1:3" x14ac:dyDescent="0.3">
      <c r="A764" s="3" t="s">
        <v>652</v>
      </c>
      <c r="B764" s="52"/>
      <c r="C764" s="4" t="s">
        <v>1868</v>
      </c>
    </row>
    <row r="765" spans="1:3" x14ac:dyDescent="0.3">
      <c r="A765" s="3" t="s">
        <v>638</v>
      </c>
      <c r="B765" s="52"/>
      <c r="C765" s="4" t="s">
        <v>1869</v>
      </c>
    </row>
    <row r="766" spans="1:3" x14ac:dyDescent="0.3">
      <c r="A766" s="3" t="s">
        <v>944</v>
      </c>
      <c r="B766" s="52"/>
      <c r="C766" s="4" t="s">
        <v>1870</v>
      </c>
    </row>
    <row r="767" spans="1:3" x14ac:dyDescent="0.3">
      <c r="A767" s="3" t="s">
        <v>41</v>
      </c>
      <c r="B767" s="52"/>
      <c r="C767" s="4" t="s">
        <v>1871</v>
      </c>
    </row>
    <row r="768" spans="1:3" x14ac:dyDescent="0.3">
      <c r="A768" s="3" t="s">
        <v>3679</v>
      </c>
      <c r="B768" s="52"/>
      <c r="C768" s="3" t="s">
        <v>3778</v>
      </c>
    </row>
    <row r="769" spans="1:3" x14ac:dyDescent="0.3">
      <c r="A769" s="3" t="s">
        <v>1872</v>
      </c>
      <c r="B769" s="52"/>
      <c r="C769" s="4" t="s">
        <v>1873</v>
      </c>
    </row>
    <row r="770" spans="1:3" x14ac:dyDescent="0.3">
      <c r="A770" s="4" t="s">
        <v>457</v>
      </c>
      <c r="B770" s="53"/>
      <c r="C770" s="3" t="s">
        <v>1874</v>
      </c>
    </row>
    <row r="771" spans="1:3" x14ac:dyDescent="0.3">
      <c r="A771" s="3" t="s">
        <v>3529</v>
      </c>
      <c r="B771" s="52"/>
      <c r="C771" s="4" t="s">
        <v>3541</v>
      </c>
    </row>
    <row r="772" spans="1:3" x14ac:dyDescent="0.3">
      <c r="A772" s="3" t="s">
        <v>670</v>
      </c>
      <c r="B772" s="52"/>
      <c r="C772" s="3" t="s">
        <v>1875</v>
      </c>
    </row>
    <row r="773" spans="1:3" x14ac:dyDescent="0.3">
      <c r="A773" s="3" t="s">
        <v>1059</v>
      </c>
      <c r="B773" s="52"/>
      <c r="C773" s="4" t="s">
        <v>1876</v>
      </c>
    </row>
    <row r="774" spans="1:3" x14ac:dyDescent="0.3">
      <c r="A774" s="3" t="s">
        <v>1057</v>
      </c>
      <c r="B774" s="52"/>
      <c r="C774" s="4" t="s">
        <v>1877</v>
      </c>
    </row>
    <row r="775" spans="1:3" x14ac:dyDescent="0.3">
      <c r="A775" s="4" t="s">
        <v>4550</v>
      </c>
      <c r="B775" s="53">
        <v>5</v>
      </c>
      <c r="C775" s="4" t="s">
        <v>4596</v>
      </c>
    </row>
    <row r="776" spans="1:3" x14ac:dyDescent="0.3">
      <c r="A776" s="3" t="s">
        <v>634</v>
      </c>
      <c r="B776" s="52">
        <v>4.5</v>
      </c>
      <c r="C776" s="4" t="s">
        <v>1878</v>
      </c>
    </row>
    <row r="777" spans="1:3" x14ac:dyDescent="0.3">
      <c r="A777" s="4" t="s">
        <v>3380</v>
      </c>
      <c r="B777" s="53"/>
      <c r="C777" s="3" t="s">
        <v>3486</v>
      </c>
    </row>
    <row r="778" spans="1:3" x14ac:dyDescent="0.3">
      <c r="A778" s="4" t="s">
        <v>1879</v>
      </c>
      <c r="B778" s="53"/>
      <c r="C778" s="3" t="s">
        <v>1880</v>
      </c>
    </row>
    <row r="779" spans="1:3" x14ac:dyDescent="0.3">
      <c r="A779" s="4" t="s">
        <v>1881</v>
      </c>
      <c r="B779" s="53"/>
      <c r="C779" s="3" t="s">
        <v>1882</v>
      </c>
    </row>
    <row r="780" spans="1:3" x14ac:dyDescent="0.3">
      <c r="A780" s="3" t="s">
        <v>48</v>
      </c>
      <c r="B780" s="52"/>
      <c r="C780" s="4" t="s">
        <v>1883</v>
      </c>
    </row>
    <row r="781" spans="1:3" x14ac:dyDescent="0.3">
      <c r="A781" s="3" t="s">
        <v>984</v>
      </c>
      <c r="B781" s="52"/>
      <c r="C781" s="4" t="s">
        <v>1884</v>
      </c>
    </row>
    <row r="782" spans="1:3" x14ac:dyDescent="0.3">
      <c r="A782" s="3" t="s">
        <v>924</v>
      </c>
      <c r="B782" s="52"/>
      <c r="C782" s="4" t="s">
        <v>1885</v>
      </c>
    </row>
    <row r="783" spans="1:3" x14ac:dyDescent="0.3">
      <c r="A783" s="3" t="s">
        <v>545</v>
      </c>
      <c r="B783" s="52"/>
      <c r="C783" s="4" t="s">
        <v>1886</v>
      </c>
    </row>
    <row r="784" spans="1:3" x14ac:dyDescent="0.3">
      <c r="A784" s="3" t="s">
        <v>100</v>
      </c>
      <c r="B784" s="52"/>
      <c r="C784" s="4" t="s">
        <v>1887</v>
      </c>
    </row>
    <row r="785" spans="1:3" x14ac:dyDescent="0.3">
      <c r="A785" s="3" t="s">
        <v>3082</v>
      </c>
      <c r="B785" s="52"/>
      <c r="C785" s="3" t="s">
        <v>3127</v>
      </c>
    </row>
    <row r="786" spans="1:3" x14ac:dyDescent="0.3">
      <c r="A786" s="4" t="s">
        <v>1888</v>
      </c>
      <c r="B786" s="53"/>
      <c r="C786" s="3" t="s">
        <v>1889</v>
      </c>
    </row>
    <row r="787" spans="1:3" x14ac:dyDescent="0.3">
      <c r="A787" s="3" t="s">
        <v>362</v>
      </c>
      <c r="B787" s="52"/>
      <c r="C787" s="4" t="s">
        <v>1890</v>
      </c>
    </row>
    <row r="788" spans="1:3" x14ac:dyDescent="0.3">
      <c r="A788" s="3" t="s">
        <v>174</v>
      </c>
      <c r="B788" s="52"/>
      <c r="C788" s="4" t="s">
        <v>1891</v>
      </c>
    </row>
    <row r="789" spans="1:3" x14ac:dyDescent="0.3">
      <c r="A789" s="4" t="s">
        <v>2608</v>
      </c>
      <c r="B789" s="53"/>
      <c r="C789" s="4" t="s">
        <v>2749</v>
      </c>
    </row>
    <row r="790" spans="1:3" x14ac:dyDescent="0.3">
      <c r="A790" s="3" t="s">
        <v>788</v>
      </c>
      <c r="B790" s="52"/>
      <c r="C790" s="4" t="s">
        <v>1892</v>
      </c>
    </row>
    <row r="791" spans="1:3" x14ac:dyDescent="0.3">
      <c r="A791" s="3" t="s">
        <v>850</v>
      </c>
      <c r="B791" s="52"/>
      <c r="C791" s="4" t="s">
        <v>1893</v>
      </c>
    </row>
    <row r="792" spans="1:3" x14ac:dyDescent="0.3">
      <c r="A792" s="4" t="s">
        <v>463</v>
      </c>
      <c r="B792" s="53"/>
      <c r="C792" s="4" t="s">
        <v>1894</v>
      </c>
    </row>
    <row r="793" spans="1:3" x14ac:dyDescent="0.3">
      <c r="A793" s="3" t="s">
        <v>790</v>
      </c>
      <c r="B793" s="52"/>
      <c r="C793" s="4" t="s">
        <v>1895</v>
      </c>
    </row>
    <row r="794" spans="1:3" x14ac:dyDescent="0.3">
      <c r="A794" s="3" t="s">
        <v>4</v>
      </c>
      <c r="B794" s="52">
        <v>4</v>
      </c>
      <c r="C794" s="4" t="s">
        <v>1896</v>
      </c>
    </row>
    <row r="795" spans="1:3" x14ac:dyDescent="0.3">
      <c r="A795" s="3" t="s">
        <v>1897</v>
      </c>
      <c r="B795" s="52"/>
      <c r="C795" s="4" t="s">
        <v>1898</v>
      </c>
    </row>
    <row r="796" spans="1:3" x14ac:dyDescent="0.3">
      <c r="A796" s="4" t="s">
        <v>1088</v>
      </c>
      <c r="B796" s="53"/>
      <c r="C796" s="3" t="s">
        <v>1899</v>
      </c>
    </row>
    <row r="797" spans="1:3" x14ac:dyDescent="0.3">
      <c r="A797" s="3" t="s">
        <v>3545</v>
      </c>
      <c r="B797" s="52">
        <v>5</v>
      </c>
      <c r="C797" s="76" t="s">
        <v>3546</v>
      </c>
    </row>
    <row r="798" spans="1:3" x14ac:dyDescent="0.3">
      <c r="A798" s="3" t="s">
        <v>1900</v>
      </c>
      <c r="B798" s="53">
        <v>5</v>
      </c>
      <c r="C798" s="4" t="s">
        <v>1731</v>
      </c>
    </row>
  </sheetData>
  <sortState ref="A3:C798">
    <sortCondition ref="A774"/>
  </sortState>
  <phoneticPr fontId="3" type="noConversion"/>
  <conditionalFormatting sqref="A546 A1:A3 A5:A486">
    <cfRule type="duplicateValues" dxfId="1054" priority="415"/>
  </conditionalFormatting>
  <conditionalFormatting sqref="A489">
    <cfRule type="duplicateValues" dxfId="1053" priority="414"/>
  </conditionalFormatting>
  <conditionalFormatting sqref="A546 A1:A3 A5:A493">
    <cfRule type="duplicateValues" dxfId="1052" priority="413"/>
  </conditionalFormatting>
  <conditionalFormatting sqref="A546 A1:A3 A5:A498">
    <cfRule type="duplicateValues" dxfId="1051" priority="412"/>
  </conditionalFormatting>
  <conditionalFormatting sqref="A546 A1:A3 A5:A506">
    <cfRule type="duplicateValues" dxfId="1050" priority="411"/>
  </conditionalFormatting>
  <conditionalFormatting sqref="A546">
    <cfRule type="duplicateValues" dxfId="1049" priority="410"/>
  </conditionalFormatting>
  <conditionalFormatting sqref="A546 A1:A3 A5:A510">
    <cfRule type="duplicateValues" dxfId="1048" priority="409"/>
  </conditionalFormatting>
  <conditionalFormatting sqref="A546 A1:A3 A5:A511">
    <cfRule type="duplicateValues" dxfId="1047" priority="408"/>
  </conditionalFormatting>
  <conditionalFormatting sqref="A546 A1:A3 A5:A533">
    <cfRule type="duplicateValues" dxfId="1046" priority="407"/>
  </conditionalFormatting>
  <conditionalFormatting sqref="A546 A1:A3 A5:A537">
    <cfRule type="duplicateValues" dxfId="1045" priority="406"/>
  </conditionalFormatting>
  <conditionalFormatting sqref="A546 A1:A3 A5:A540">
    <cfRule type="duplicateValues" dxfId="1044" priority="405"/>
  </conditionalFormatting>
  <conditionalFormatting sqref="A634 A611 A1:A3 A5:A596">
    <cfRule type="duplicateValues" dxfId="1043" priority="404"/>
  </conditionalFormatting>
  <conditionalFormatting sqref="A597">
    <cfRule type="duplicateValues" dxfId="1042" priority="403"/>
  </conditionalFormatting>
  <conditionalFormatting sqref="A634 A1:A611">
    <cfRule type="duplicateValues" dxfId="1041" priority="402"/>
  </conditionalFormatting>
  <conditionalFormatting sqref="A634 A1:A632">
    <cfRule type="duplicateValues" dxfId="1040" priority="401"/>
  </conditionalFormatting>
  <conditionalFormatting sqref="A758">
    <cfRule type="duplicateValues" dxfId="1039" priority="373"/>
  </conditionalFormatting>
  <conditionalFormatting sqref="A758">
    <cfRule type="duplicateValues" dxfId="1038" priority="372"/>
  </conditionalFormatting>
  <conditionalFormatting sqref="A758">
    <cfRule type="duplicateValues" dxfId="1037" priority="371"/>
  </conditionalFormatting>
  <conditionalFormatting sqref="A758">
    <cfRule type="duplicateValues" dxfId="1036" priority="370"/>
  </conditionalFormatting>
  <conditionalFormatting sqref="A758">
    <cfRule type="duplicateValues" dxfId="1035" priority="369"/>
  </conditionalFormatting>
  <conditionalFormatting sqref="A758">
    <cfRule type="duplicateValues" dxfId="1034" priority="368"/>
  </conditionalFormatting>
  <conditionalFormatting sqref="A758">
    <cfRule type="duplicateValues" dxfId="1033" priority="367"/>
  </conditionalFormatting>
  <conditionalFormatting sqref="A758">
    <cfRule type="duplicateValues" dxfId="1032" priority="366"/>
  </conditionalFormatting>
  <conditionalFormatting sqref="A758">
    <cfRule type="duplicateValues" dxfId="1031" priority="365"/>
  </conditionalFormatting>
  <conditionalFormatting sqref="A758">
    <cfRule type="duplicateValues" dxfId="1030" priority="364"/>
  </conditionalFormatting>
  <conditionalFormatting sqref="A758">
    <cfRule type="duplicateValues" dxfId="1029" priority="363"/>
  </conditionalFormatting>
  <conditionalFormatting sqref="A758">
    <cfRule type="duplicateValues" dxfId="1028" priority="362"/>
  </conditionalFormatting>
  <conditionalFormatting sqref="A758">
    <cfRule type="duplicateValues" dxfId="1027" priority="374"/>
  </conditionalFormatting>
  <conditionalFormatting sqref="A758">
    <cfRule type="duplicateValues" dxfId="1026" priority="375"/>
  </conditionalFormatting>
  <conditionalFormatting sqref="A758">
    <cfRule type="duplicateValues" dxfId="1025" priority="376"/>
  </conditionalFormatting>
  <conditionalFormatting sqref="A758">
    <cfRule type="duplicateValues" dxfId="1024" priority="377"/>
  </conditionalFormatting>
  <conditionalFormatting sqref="A758">
    <cfRule type="duplicateValues" dxfId="1023" priority="378"/>
  </conditionalFormatting>
  <conditionalFormatting sqref="A758">
    <cfRule type="duplicateValues" dxfId="1022" priority="379"/>
  </conditionalFormatting>
  <conditionalFormatting sqref="A799:A1048576 A1:A790">
    <cfRule type="duplicateValues" dxfId="1021" priority="191"/>
  </conditionalFormatting>
  <conditionalFormatting sqref="A1:A3 A5:A566">
    <cfRule type="duplicateValues" dxfId="1020" priority="46176"/>
  </conditionalFormatting>
  <conditionalFormatting sqref="A1:A3 A5:A575">
    <cfRule type="duplicateValues" dxfId="1019" priority="46179"/>
  </conditionalFormatting>
  <conditionalFormatting sqref="A1:A3 A5:A583">
    <cfRule type="duplicateValues" dxfId="1018" priority="46182"/>
  </conditionalFormatting>
  <conditionalFormatting sqref="A1:A654">
    <cfRule type="duplicateValues" dxfId="1017" priority="46185"/>
  </conditionalFormatting>
  <conditionalFormatting sqref="A1:A682">
    <cfRule type="duplicateValues" dxfId="1016" priority="46187"/>
  </conditionalFormatting>
  <conditionalFormatting sqref="A1:A699">
    <cfRule type="duplicateValues" dxfId="1015" priority="46189"/>
  </conditionalFormatting>
  <conditionalFormatting sqref="A1:A1048576">
    <cfRule type="duplicateValues" dxfId="1014" priority="19"/>
  </conditionalFormatting>
  <conditionalFormatting sqref="A794">
    <cfRule type="duplicateValues" dxfId="1013" priority="12"/>
  </conditionalFormatting>
  <conditionalFormatting sqref="A794">
    <cfRule type="duplicateValues" dxfId="1012" priority="11"/>
  </conditionalFormatting>
  <conditionalFormatting sqref="A794">
    <cfRule type="duplicateValues" dxfId="1011" priority="10"/>
  </conditionalFormatting>
  <conditionalFormatting sqref="A794">
    <cfRule type="duplicateValues" dxfId="1010" priority="9"/>
  </conditionalFormatting>
  <conditionalFormatting sqref="A794">
    <cfRule type="duplicateValues" dxfId="1009" priority="8"/>
  </conditionalFormatting>
  <conditionalFormatting sqref="A794">
    <cfRule type="duplicateValues" dxfId="1008" priority="7"/>
  </conditionalFormatting>
  <conditionalFormatting sqref="A794">
    <cfRule type="duplicateValues" dxfId="1007" priority="6"/>
  </conditionalFormatting>
  <conditionalFormatting sqref="A794">
    <cfRule type="duplicateValues" dxfId="1006" priority="5"/>
  </conditionalFormatting>
  <conditionalFormatting sqref="A794">
    <cfRule type="duplicateValues" dxfId="1005" priority="4"/>
  </conditionalFormatting>
  <conditionalFormatting sqref="A794">
    <cfRule type="duplicateValues" dxfId="1004" priority="3"/>
  </conditionalFormatting>
  <conditionalFormatting sqref="A794">
    <cfRule type="duplicateValues" dxfId="1003" priority="2"/>
  </conditionalFormatting>
  <conditionalFormatting sqref="A794">
    <cfRule type="duplicateValues" dxfId="1002" priority="1"/>
  </conditionalFormatting>
  <conditionalFormatting sqref="A794">
    <cfRule type="duplicateValues" dxfId="1001" priority="13"/>
  </conditionalFormatting>
  <conditionalFormatting sqref="A794">
    <cfRule type="duplicateValues" dxfId="1000" priority="14"/>
  </conditionalFormatting>
  <conditionalFormatting sqref="A794">
    <cfRule type="duplicateValues" dxfId="999" priority="15"/>
  </conditionalFormatting>
  <conditionalFormatting sqref="A794">
    <cfRule type="duplicateValues" dxfId="998" priority="16"/>
  </conditionalFormatting>
  <conditionalFormatting sqref="A794">
    <cfRule type="duplicateValues" dxfId="997" priority="17"/>
  </conditionalFormatting>
  <conditionalFormatting sqref="A794">
    <cfRule type="duplicateValues" dxfId="996" priority="18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4"/>
  <sheetViews>
    <sheetView workbookViewId="0">
      <selection activeCell="B13" sqref="B13"/>
    </sheetView>
  </sheetViews>
  <sheetFormatPr defaultRowHeight="16.5" x14ac:dyDescent="0.3"/>
  <cols>
    <col min="1" max="1" width="14.75" bestFit="1" customWidth="1"/>
    <col min="2" max="2" width="13.125" bestFit="1" customWidth="1"/>
  </cols>
  <sheetData>
    <row r="1" spans="1:2" x14ac:dyDescent="0.3">
      <c r="A1" s="5" t="s">
        <v>1901</v>
      </c>
      <c r="B1" s="5" t="s">
        <v>1902</v>
      </c>
    </row>
    <row r="2" spans="1:2" x14ac:dyDescent="0.3">
      <c r="A2" s="5" t="s">
        <v>1903</v>
      </c>
      <c r="B2" s="5" t="s">
        <v>27</v>
      </c>
    </row>
    <row r="3" spans="1:2" x14ac:dyDescent="0.3">
      <c r="A3" s="5" t="s">
        <v>1903</v>
      </c>
      <c r="B3" s="1" t="s">
        <v>971</v>
      </c>
    </row>
    <row r="4" spans="1:2" x14ac:dyDescent="0.3">
      <c r="A4" s="5" t="s">
        <v>1904</v>
      </c>
      <c r="B4" s="5" t="s">
        <v>98</v>
      </c>
    </row>
    <row r="5" spans="1:2" x14ac:dyDescent="0.3">
      <c r="A5" s="5" t="s">
        <v>1905</v>
      </c>
      <c r="B5" s="1" t="s">
        <v>1906</v>
      </c>
    </row>
    <row r="6" spans="1:2" x14ac:dyDescent="0.3">
      <c r="A6" s="5" t="s">
        <v>1907</v>
      </c>
      <c r="B6" s="5" t="s">
        <v>1908</v>
      </c>
    </row>
    <row r="7" spans="1:2" x14ac:dyDescent="0.3">
      <c r="A7" s="5" t="s">
        <v>1909</v>
      </c>
      <c r="B7" s="1" t="s">
        <v>1910</v>
      </c>
    </row>
    <row r="8" spans="1:2" x14ac:dyDescent="0.3">
      <c r="A8" s="5" t="s">
        <v>1907</v>
      </c>
      <c r="B8" s="5" t="s">
        <v>408</v>
      </c>
    </row>
    <row r="9" spans="1:2" x14ac:dyDescent="0.3">
      <c r="A9" s="5" t="s">
        <v>1911</v>
      </c>
      <c r="B9" s="5" t="s">
        <v>51</v>
      </c>
    </row>
    <row r="10" spans="1:2" x14ac:dyDescent="0.3">
      <c r="A10" s="5" t="s">
        <v>1912</v>
      </c>
      <c r="B10" s="5" t="s">
        <v>374</v>
      </c>
    </row>
    <row r="11" spans="1:2" x14ac:dyDescent="0.3">
      <c r="A11" s="5" t="s">
        <v>1909</v>
      </c>
      <c r="B11" s="5" t="s">
        <v>482</v>
      </c>
    </row>
    <row r="12" spans="1:2" x14ac:dyDescent="0.3">
      <c r="A12" s="5" t="s">
        <v>1903</v>
      </c>
      <c r="B12" s="1" t="s">
        <v>3559</v>
      </c>
    </row>
    <row r="13" spans="1:2" x14ac:dyDescent="0.3">
      <c r="A13" s="5" t="s">
        <v>1913</v>
      </c>
      <c r="B13" s="1" t="s">
        <v>815</v>
      </c>
    </row>
    <row r="14" spans="1:2" x14ac:dyDescent="0.3">
      <c r="A14" s="5" t="s">
        <v>1907</v>
      </c>
      <c r="B14" s="5" t="s">
        <v>107</v>
      </c>
    </row>
    <row r="15" spans="1:2" x14ac:dyDescent="0.3">
      <c r="A15" s="5" t="s">
        <v>1909</v>
      </c>
      <c r="B15" s="1" t="s">
        <v>3627</v>
      </c>
    </row>
    <row r="16" spans="1:2" x14ac:dyDescent="0.3">
      <c r="A16" s="5" t="s">
        <v>1907</v>
      </c>
      <c r="B16" s="5" t="s">
        <v>835</v>
      </c>
    </row>
    <row r="17" spans="1:2" x14ac:dyDescent="0.3">
      <c r="A17" s="5" t="s">
        <v>1909</v>
      </c>
      <c r="B17" s="1" t="s">
        <v>4273</v>
      </c>
    </row>
    <row r="18" spans="1:2" x14ac:dyDescent="0.3">
      <c r="A18" s="5" t="s">
        <v>1907</v>
      </c>
      <c r="B18" s="5" t="s">
        <v>146</v>
      </c>
    </row>
    <row r="19" spans="1:2" x14ac:dyDescent="0.3">
      <c r="A19" s="5" t="s">
        <v>1914</v>
      </c>
      <c r="B19" s="1" t="s">
        <v>1915</v>
      </c>
    </row>
    <row r="20" spans="1:2" x14ac:dyDescent="0.3">
      <c r="A20" s="5" t="s">
        <v>1907</v>
      </c>
      <c r="B20" s="1" t="s">
        <v>1916</v>
      </c>
    </row>
    <row r="21" spans="1:2" x14ac:dyDescent="0.3">
      <c r="A21" s="5" t="s">
        <v>1909</v>
      </c>
      <c r="B21" s="5" t="s">
        <v>583</v>
      </c>
    </row>
    <row r="22" spans="1:2" x14ac:dyDescent="0.3">
      <c r="A22" s="5" t="s">
        <v>1907</v>
      </c>
      <c r="B22" s="1" t="s">
        <v>785</v>
      </c>
    </row>
    <row r="23" spans="1:2" x14ac:dyDescent="0.3">
      <c r="A23" s="5" t="s">
        <v>1909</v>
      </c>
      <c r="B23" s="5" t="s">
        <v>88</v>
      </c>
    </row>
    <row r="24" spans="1:2" x14ac:dyDescent="0.3">
      <c r="A24" s="5" t="s">
        <v>1907</v>
      </c>
      <c r="B24" s="1" t="s">
        <v>1917</v>
      </c>
    </row>
    <row r="25" spans="1:2" x14ac:dyDescent="0.3">
      <c r="A25" s="5" t="s">
        <v>1918</v>
      </c>
      <c r="B25" s="1" t="s">
        <v>81</v>
      </c>
    </row>
    <row r="26" spans="1:2" x14ac:dyDescent="0.3">
      <c r="A26" s="5" t="s">
        <v>1907</v>
      </c>
      <c r="B26" s="1" t="s">
        <v>196</v>
      </c>
    </row>
    <row r="27" spans="1:2" x14ac:dyDescent="0.3">
      <c r="A27" s="5" t="s">
        <v>1911</v>
      </c>
      <c r="B27" s="3" t="s">
        <v>3422</v>
      </c>
    </row>
    <row r="28" spans="1:2" x14ac:dyDescent="0.3">
      <c r="A28" s="5" t="s">
        <v>1918</v>
      </c>
      <c r="B28" s="5" t="s">
        <v>62</v>
      </c>
    </row>
    <row r="29" spans="1:2" x14ac:dyDescent="0.3">
      <c r="A29" s="5" t="s">
        <v>1909</v>
      </c>
      <c r="B29" s="1" t="s">
        <v>2619</v>
      </c>
    </row>
    <row r="30" spans="1:2" x14ac:dyDescent="0.3">
      <c r="A30" s="5" t="s">
        <v>1914</v>
      </c>
      <c r="B30" s="5" t="s">
        <v>11</v>
      </c>
    </row>
    <row r="31" spans="1:2" x14ac:dyDescent="0.3">
      <c r="A31" s="5" t="s">
        <v>1909</v>
      </c>
      <c r="B31" s="5" t="s">
        <v>601</v>
      </c>
    </row>
    <row r="32" spans="1:2" x14ac:dyDescent="0.3">
      <c r="A32" s="5" t="s">
        <v>1918</v>
      </c>
      <c r="B32" s="5" t="s">
        <v>735</v>
      </c>
    </row>
    <row r="33" spans="1:2" x14ac:dyDescent="0.3">
      <c r="A33" s="5" t="s">
        <v>1918</v>
      </c>
      <c r="B33" s="5" t="s">
        <v>229</v>
      </c>
    </row>
    <row r="34" spans="1:2" x14ac:dyDescent="0.3">
      <c r="A34" s="5" t="s">
        <v>1909</v>
      </c>
      <c r="B34" s="5" t="s">
        <v>249</v>
      </c>
    </row>
    <row r="35" spans="1:2" x14ac:dyDescent="0.3">
      <c r="A35" s="5" t="s">
        <v>1907</v>
      </c>
      <c r="B35" s="2" t="s">
        <v>1919</v>
      </c>
    </row>
    <row r="36" spans="1:2" x14ac:dyDescent="0.3">
      <c r="A36" s="5" t="s">
        <v>1901</v>
      </c>
      <c r="B36" s="4" t="s">
        <v>4384</v>
      </c>
    </row>
    <row r="37" spans="1:2" x14ac:dyDescent="0.3">
      <c r="A37" s="5" t="s">
        <v>1904</v>
      </c>
      <c r="B37" s="1" t="s">
        <v>2750</v>
      </c>
    </row>
    <row r="38" spans="1:2" x14ac:dyDescent="0.3">
      <c r="A38" s="5" t="s">
        <v>1920</v>
      </c>
      <c r="B38" s="5" t="s">
        <v>357</v>
      </c>
    </row>
    <row r="39" spans="1:2" x14ac:dyDescent="0.3">
      <c r="A39" s="5" t="s">
        <v>1913</v>
      </c>
      <c r="B39" s="5" t="s">
        <v>141</v>
      </c>
    </row>
    <row r="40" spans="1:2" x14ac:dyDescent="0.3">
      <c r="A40" s="5" t="s">
        <v>1911</v>
      </c>
      <c r="B40" s="1" t="s">
        <v>2905</v>
      </c>
    </row>
    <row r="41" spans="1:2" x14ac:dyDescent="0.3">
      <c r="A41" s="5" t="s">
        <v>1907</v>
      </c>
      <c r="B41" s="1" t="s">
        <v>102</v>
      </c>
    </row>
    <row r="42" spans="1:2" x14ac:dyDescent="0.3">
      <c r="A42" s="5" t="s">
        <v>1920</v>
      </c>
      <c r="B42" s="5" t="s">
        <v>592</v>
      </c>
    </row>
    <row r="43" spans="1:2" x14ac:dyDescent="0.3">
      <c r="A43" s="5" t="s">
        <v>1918</v>
      </c>
      <c r="B43" s="1" t="s">
        <v>1921</v>
      </c>
    </row>
    <row r="44" spans="1:2" x14ac:dyDescent="0.3">
      <c r="A44" s="5" t="s">
        <v>1907</v>
      </c>
      <c r="B44" s="5" t="s">
        <v>232</v>
      </c>
    </row>
    <row r="45" spans="1:2" x14ac:dyDescent="0.3">
      <c r="A45" s="5" t="s">
        <v>1907</v>
      </c>
      <c r="B45" s="5" t="s">
        <v>958</v>
      </c>
    </row>
    <row r="46" spans="1:2" x14ac:dyDescent="0.3">
      <c r="A46" s="5" t="s">
        <v>1903</v>
      </c>
      <c r="B46" s="1" t="s">
        <v>3162</v>
      </c>
    </row>
    <row r="47" spans="1:2" x14ac:dyDescent="0.3">
      <c r="A47" s="5" t="s">
        <v>1907</v>
      </c>
      <c r="B47" s="5" t="s">
        <v>1922</v>
      </c>
    </row>
    <row r="48" spans="1:2" x14ac:dyDescent="0.3">
      <c r="A48" s="5" t="s">
        <v>1903</v>
      </c>
      <c r="B48" s="1" t="s">
        <v>2651</v>
      </c>
    </row>
    <row r="49" spans="1:2" x14ac:dyDescent="0.3">
      <c r="A49" s="5" t="s">
        <v>1907</v>
      </c>
      <c r="B49" s="5" t="s">
        <v>111</v>
      </c>
    </row>
    <row r="50" spans="1:2" x14ac:dyDescent="0.3">
      <c r="A50" s="5" t="s">
        <v>1909</v>
      </c>
      <c r="B50" s="5" t="s">
        <v>941</v>
      </c>
    </row>
    <row r="51" spans="1:2" x14ac:dyDescent="0.3">
      <c r="A51" s="5" t="s">
        <v>1907</v>
      </c>
      <c r="B51" s="5" t="s">
        <v>0</v>
      </c>
    </row>
    <row r="52" spans="1:2" x14ac:dyDescent="0.3">
      <c r="A52" s="5" t="s">
        <v>1913</v>
      </c>
      <c r="B52" s="1" t="s">
        <v>36</v>
      </c>
    </row>
    <row r="53" spans="1:2" x14ac:dyDescent="0.3">
      <c r="A53" s="5" t="s">
        <v>1907</v>
      </c>
      <c r="B53" s="1" t="s">
        <v>161</v>
      </c>
    </row>
    <row r="54" spans="1:2" x14ac:dyDescent="0.3">
      <c r="A54" s="5" t="s">
        <v>1907</v>
      </c>
      <c r="B54" s="5" t="s">
        <v>299</v>
      </c>
    </row>
    <row r="55" spans="1:2" x14ac:dyDescent="0.3">
      <c r="A55" s="5" t="s">
        <v>1903</v>
      </c>
      <c r="B55" s="5" t="s">
        <v>741</v>
      </c>
    </row>
    <row r="56" spans="1:2" x14ac:dyDescent="0.3">
      <c r="A56" s="5" t="s">
        <v>1907</v>
      </c>
      <c r="B56" s="5" t="s">
        <v>85</v>
      </c>
    </row>
    <row r="57" spans="1:2" x14ac:dyDescent="0.3">
      <c r="A57" s="5" t="s">
        <v>1907</v>
      </c>
      <c r="B57" s="1" t="s">
        <v>854</v>
      </c>
    </row>
    <row r="58" spans="1:2" x14ac:dyDescent="0.3">
      <c r="A58" s="5" t="s">
        <v>1905</v>
      </c>
      <c r="B58" s="1" t="s">
        <v>3433</v>
      </c>
    </row>
    <row r="59" spans="1:2" x14ac:dyDescent="0.3">
      <c r="A59" s="5" t="s">
        <v>1907</v>
      </c>
      <c r="B59" s="5" t="s">
        <v>318</v>
      </c>
    </row>
    <row r="60" spans="1:2" x14ac:dyDescent="0.3">
      <c r="A60" s="5" t="s">
        <v>1907</v>
      </c>
      <c r="B60" s="5" t="s">
        <v>649</v>
      </c>
    </row>
    <row r="61" spans="1:2" x14ac:dyDescent="0.3">
      <c r="A61" s="5" t="s">
        <v>1909</v>
      </c>
      <c r="B61" s="5" t="s">
        <v>264</v>
      </c>
    </row>
    <row r="62" spans="1:2" x14ac:dyDescent="0.3">
      <c r="A62" s="5" t="s">
        <v>1909</v>
      </c>
      <c r="B62" s="5" t="s">
        <v>60</v>
      </c>
    </row>
    <row r="63" spans="1:2" x14ac:dyDescent="0.3">
      <c r="A63" s="5" t="s">
        <v>1909</v>
      </c>
      <c r="B63" s="5" t="s">
        <v>351</v>
      </c>
    </row>
    <row r="64" spans="1:2" x14ac:dyDescent="0.3">
      <c r="A64" s="5" t="s">
        <v>1920</v>
      </c>
      <c r="B64" s="5" t="s">
        <v>577</v>
      </c>
    </row>
    <row r="65" spans="1:2" x14ac:dyDescent="0.3">
      <c r="A65" s="5" t="s">
        <v>1909</v>
      </c>
      <c r="B65" s="5" t="s">
        <v>91</v>
      </c>
    </row>
    <row r="66" spans="1:2" x14ac:dyDescent="0.3">
      <c r="A66" s="5" t="s">
        <v>1907</v>
      </c>
      <c r="B66" s="5" t="s">
        <v>754</v>
      </c>
    </row>
    <row r="67" spans="1:2" x14ac:dyDescent="0.3">
      <c r="A67" s="5" t="s">
        <v>1920</v>
      </c>
      <c r="B67" s="5" t="s">
        <v>394</v>
      </c>
    </row>
    <row r="68" spans="1:2" x14ac:dyDescent="0.3">
      <c r="A68" s="5" t="s">
        <v>1907</v>
      </c>
      <c r="B68" s="1" t="s">
        <v>1923</v>
      </c>
    </row>
    <row r="69" spans="1:2" x14ac:dyDescent="0.3">
      <c r="A69" s="5" t="s">
        <v>1913</v>
      </c>
      <c r="B69" s="1" t="s">
        <v>1924</v>
      </c>
    </row>
    <row r="70" spans="1:2" x14ac:dyDescent="0.3">
      <c r="A70" s="5" t="s">
        <v>1909</v>
      </c>
      <c r="B70" s="5" t="s">
        <v>760</v>
      </c>
    </row>
    <row r="71" spans="1:2" x14ac:dyDescent="0.3">
      <c r="A71" s="5" t="s">
        <v>1912</v>
      </c>
      <c r="B71" s="5" t="s">
        <v>695</v>
      </c>
    </row>
    <row r="72" spans="1:2" x14ac:dyDescent="0.3">
      <c r="A72" s="5" t="s">
        <v>1920</v>
      </c>
      <c r="B72" s="5" t="s">
        <v>539</v>
      </c>
    </row>
    <row r="73" spans="1:2" x14ac:dyDescent="0.3">
      <c r="A73" s="5" t="s">
        <v>1918</v>
      </c>
      <c r="B73" s="10" t="s">
        <v>2935</v>
      </c>
    </row>
    <row r="74" spans="1:2" x14ac:dyDescent="0.3">
      <c r="A74" s="5" t="s">
        <v>1912</v>
      </c>
      <c r="B74" s="5" t="s">
        <v>866</v>
      </c>
    </row>
    <row r="75" spans="1:2" x14ac:dyDescent="0.3">
      <c r="A75" s="5" t="s">
        <v>1907</v>
      </c>
      <c r="B75" s="5" t="s">
        <v>235</v>
      </c>
    </row>
    <row r="76" spans="1:2" x14ac:dyDescent="0.3">
      <c r="A76" s="5" t="s">
        <v>4095</v>
      </c>
      <c r="B76" s="1" t="s">
        <v>3878</v>
      </c>
    </row>
    <row r="77" spans="1:2" x14ac:dyDescent="0.3">
      <c r="A77" s="5" t="s">
        <v>1918</v>
      </c>
      <c r="B77" s="5" t="s">
        <v>875</v>
      </c>
    </row>
    <row r="78" spans="1:2" x14ac:dyDescent="0.3">
      <c r="A78" s="5" t="s">
        <v>1907</v>
      </c>
      <c r="B78" s="5" t="s">
        <v>504</v>
      </c>
    </row>
    <row r="79" spans="1:2" x14ac:dyDescent="0.3">
      <c r="A79" s="5" t="s">
        <v>1907</v>
      </c>
      <c r="B79" s="5" t="s">
        <v>728</v>
      </c>
    </row>
    <row r="80" spans="1:2" x14ac:dyDescent="0.3">
      <c r="A80" s="5" t="s">
        <v>1920</v>
      </c>
      <c r="B80" s="5" t="s">
        <v>39</v>
      </c>
    </row>
    <row r="81" spans="1:2" x14ac:dyDescent="0.3">
      <c r="A81" s="5" t="s">
        <v>1909</v>
      </c>
      <c r="B81" s="5" t="s">
        <v>71</v>
      </c>
    </row>
    <row r="82" spans="1:2" x14ac:dyDescent="0.3">
      <c r="A82" s="5" t="s">
        <v>1912</v>
      </c>
      <c r="B82" s="5" t="s">
        <v>724</v>
      </c>
    </row>
    <row r="83" spans="1:2" x14ac:dyDescent="0.3">
      <c r="A83" s="5" t="s">
        <v>1913</v>
      </c>
      <c r="B83" s="1" t="s">
        <v>1925</v>
      </c>
    </row>
    <row r="84" spans="1:2" x14ac:dyDescent="0.3">
      <c r="A84" s="5" t="s">
        <v>1907</v>
      </c>
      <c r="B84" s="5" t="s">
        <v>558</v>
      </c>
    </row>
    <row r="85" spans="1:2" x14ac:dyDescent="0.3">
      <c r="A85" s="5" t="s">
        <v>1907</v>
      </c>
      <c r="B85" s="5" t="s">
        <v>166</v>
      </c>
    </row>
    <row r="86" spans="1:2" x14ac:dyDescent="0.3">
      <c r="A86" s="5" t="s">
        <v>1918</v>
      </c>
      <c r="B86" s="5" t="s">
        <v>332</v>
      </c>
    </row>
    <row r="87" spans="1:2" x14ac:dyDescent="0.3">
      <c r="A87" s="5" t="s">
        <v>1907</v>
      </c>
      <c r="B87" s="5" t="s">
        <v>132</v>
      </c>
    </row>
    <row r="88" spans="1:2" x14ac:dyDescent="0.3">
      <c r="A88" s="5" t="s">
        <v>1911</v>
      </c>
      <c r="B88" s="1" t="s">
        <v>105</v>
      </c>
    </row>
    <row r="89" spans="1:2" x14ac:dyDescent="0.3">
      <c r="A89" s="5" t="s">
        <v>1907</v>
      </c>
      <c r="B89" s="1" t="s">
        <v>1926</v>
      </c>
    </row>
    <row r="90" spans="1:2" x14ac:dyDescent="0.3">
      <c r="A90" s="5" t="s">
        <v>1909</v>
      </c>
      <c r="B90" s="5" t="s">
        <v>115</v>
      </c>
    </row>
    <row r="91" spans="1:2" x14ac:dyDescent="0.3">
      <c r="A91" s="5" t="s">
        <v>1909</v>
      </c>
      <c r="B91" s="5" t="s">
        <v>173</v>
      </c>
    </row>
    <row r="92" spans="1:2" x14ac:dyDescent="0.3">
      <c r="A92" s="5" t="s">
        <v>1907</v>
      </c>
      <c r="B92" s="1" t="s">
        <v>55</v>
      </c>
    </row>
    <row r="93" spans="1:2" x14ac:dyDescent="0.3">
      <c r="A93" s="5" t="s">
        <v>1911</v>
      </c>
      <c r="B93" s="1" t="s">
        <v>7</v>
      </c>
    </row>
    <row r="94" spans="1:2" x14ac:dyDescent="0.3">
      <c r="A94" s="5" t="s">
        <v>1909</v>
      </c>
      <c r="B94" s="1" t="s">
        <v>432</v>
      </c>
    </row>
  </sheetData>
  <sortState ref="A3:B94">
    <sortCondition ref="B81"/>
  </sortState>
  <phoneticPr fontId="3" type="noConversion"/>
  <conditionalFormatting sqref="B1:B64 B71:B72">
    <cfRule type="duplicateValues" dxfId="995" priority="45"/>
  </conditionalFormatting>
  <conditionalFormatting sqref="B1:B69 B71:B72">
    <cfRule type="duplicateValues" dxfId="994" priority="44"/>
  </conditionalFormatting>
  <conditionalFormatting sqref="B1:B72">
    <cfRule type="duplicateValues" dxfId="993" priority="43"/>
  </conditionalFormatting>
  <conditionalFormatting sqref="B1:B75">
    <cfRule type="duplicateValues" dxfId="992" priority="42"/>
  </conditionalFormatting>
  <conditionalFormatting sqref="B1:B80">
    <cfRule type="duplicateValues" dxfId="991" priority="41"/>
  </conditionalFormatting>
  <conditionalFormatting sqref="B81">
    <cfRule type="duplicateValues" dxfId="990" priority="40"/>
  </conditionalFormatting>
  <conditionalFormatting sqref="B95:B1048576 B1:B83">
    <cfRule type="duplicateValues" dxfId="989" priority="39"/>
  </conditionalFormatting>
  <conditionalFormatting sqref="B84">
    <cfRule type="duplicateValues" dxfId="988" priority="38"/>
  </conditionalFormatting>
  <conditionalFormatting sqref="B85">
    <cfRule type="duplicateValues" dxfId="987" priority="37"/>
  </conditionalFormatting>
  <conditionalFormatting sqref="B87">
    <cfRule type="duplicateValues" dxfId="986" priority="36"/>
  </conditionalFormatting>
  <conditionalFormatting sqref="B88">
    <cfRule type="duplicateValues" dxfId="985" priority="35"/>
  </conditionalFormatting>
  <conditionalFormatting sqref="B1:B88">
    <cfRule type="duplicateValues" dxfId="984" priority="34"/>
  </conditionalFormatting>
  <conditionalFormatting sqref="B89">
    <cfRule type="duplicateValues" dxfId="983" priority="33"/>
  </conditionalFormatting>
  <conditionalFormatting sqref="B89">
    <cfRule type="duplicateValues" dxfId="982" priority="32"/>
  </conditionalFormatting>
  <conditionalFormatting sqref="B90">
    <cfRule type="duplicateValues" dxfId="981" priority="31"/>
  </conditionalFormatting>
  <conditionalFormatting sqref="B90">
    <cfRule type="duplicateValues" dxfId="980" priority="30"/>
  </conditionalFormatting>
  <conditionalFormatting sqref="B91">
    <cfRule type="duplicateValues" dxfId="979" priority="27"/>
  </conditionalFormatting>
  <conditionalFormatting sqref="B91">
    <cfRule type="duplicateValues" dxfId="978" priority="26"/>
  </conditionalFormatting>
  <conditionalFormatting sqref="B92">
    <cfRule type="duplicateValues" dxfId="977" priority="25"/>
  </conditionalFormatting>
  <conditionalFormatting sqref="B92">
    <cfRule type="duplicateValues" dxfId="976" priority="24"/>
  </conditionalFormatting>
  <conditionalFormatting sqref="B1:B1048576">
    <cfRule type="duplicateValues" dxfId="975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2"/>
  <sheetViews>
    <sheetView topLeftCell="A484" workbookViewId="0">
      <selection activeCell="A504" sqref="A504"/>
    </sheetView>
  </sheetViews>
  <sheetFormatPr defaultRowHeight="12" x14ac:dyDescent="0.3"/>
  <cols>
    <col min="1" max="1" width="63.125" style="46" bestFit="1" customWidth="1"/>
    <col min="2" max="2" width="26.5" style="46" bestFit="1" customWidth="1"/>
    <col min="3" max="3" width="9" style="46"/>
    <col min="4" max="4" width="9.625" style="46" bestFit="1" customWidth="1"/>
    <col min="5" max="16384" width="9" style="46"/>
  </cols>
  <sheetData>
    <row r="1" spans="1:6" x14ac:dyDescent="0.3">
      <c r="A1" s="3" t="s">
        <v>5</v>
      </c>
      <c r="B1" s="3" t="s">
        <v>1978</v>
      </c>
      <c r="C1" s="66" t="s">
        <v>6</v>
      </c>
      <c r="D1" s="67">
        <v>1200000</v>
      </c>
      <c r="E1" s="4">
        <v>10</v>
      </c>
      <c r="F1" s="4" t="s">
        <v>1931</v>
      </c>
    </row>
    <row r="2" spans="1:6" x14ac:dyDescent="0.3">
      <c r="A2" s="3" t="s">
        <v>10</v>
      </c>
      <c r="B2" s="3" t="s">
        <v>1979</v>
      </c>
      <c r="C2" s="3"/>
      <c r="D2" s="3"/>
      <c r="E2" s="3"/>
      <c r="F2" s="3"/>
    </row>
    <row r="3" spans="1:6" x14ac:dyDescent="0.3">
      <c r="A3" s="4" t="s">
        <v>2648</v>
      </c>
      <c r="B3" s="4" t="s">
        <v>4139</v>
      </c>
      <c r="C3" s="66" t="s">
        <v>516</v>
      </c>
      <c r="D3" s="67">
        <v>1160000</v>
      </c>
      <c r="E3" s="4">
        <v>14</v>
      </c>
      <c r="F3" s="4" t="s">
        <v>1928</v>
      </c>
    </row>
    <row r="4" spans="1:6" x14ac:dyDescent="0.3">
      <c r="A4" s="3" t="s">
        <v>3285</v>
      </c>
      <c r="B4" s="4" t="s">
        <v>3286</v>
      </c>
      <c r="C4" s="66" t="s">
        <v>490</v>
      </c>
      <c r="D4" s="67">
        <v>1250000</v>
      </c>
      <c r="E4" s="4">
        <v>14</v>
      </c>
      <c r="F4" s="4" t="s">
        <v>1928</v>
      </c>
    </row>
    <row r="5" spans="1:6" x14ac:dyDescent="0.3">
      <c r="A5" s="3" t="s">
        <v>14</v>
      </c>
      <c r="B5" s="4" t="s">
        <v>1980</v>
      </c>
      <c r="C5" s="3"/>
      <c r="D5" s="3"/>
      <c r="E5" s="3"/>
      <c r="F5" s="3"/>
    </row>
    <row r="6" spans="1:6" x14ac:dyDescent="0.3">
      <c r="A6" s="3" t="s">
        <v>1981</v>
      </c>
      <c r="B6" s="3" t="s">
        <v>1982</v>
      </c>
      <c r="C6" s="4" t="s">
        <v>1930</v>
      </c>
      <c r="D6" s="7">
        <v>2000000</v>
      </c>
      <c r="E6" s="3">
        <v>29</v>
      </c>
      <c r="F6" s="4" t="s">
        <v>1928</v>
      </c>
    </row>
    <row r="7" spans="1:6" x14ac:dyDescent="0.3">
      <c r="A7" s="3" t="s">
        <v>20</v>
      </c>
      <c r="B7" s="3" t="s">
        <v>1983</v>
      </c>
      <c r="C7" s="66" t="s">
        <v>3560</v>
      </c>
      <c r="D7" s="67">
        <v>1000000</v>
      </c>
      <c r="E7" s="4">
        <v>11</v>
      </c>
      <c r="F7" s="4" t="s">
        <v>1931</v>
      </c>
    </row>
    <row r="8" spans="1:6" x14ac:dyDescent="0.3">
      <c r="A8" s="3" t="s">
        <v>23</v>
      </c>
      <c r="B8" s="3" t="s">
        <v>1984</v>
      </c>
      <c r="C8" s="6" t="s">
        <v>24</v>
      </c>
      <c r="D8" s="7">
        <v>1300000</v>
      </c>
      <c r="E8" s="29">
        <v>15</v>
      </c>
      <c r="F8" s="4" t="s">
        <v>1928</v>
      </c>
    </row>
    <row r="9" spans="1:6" x14ac:dyDescent="0.3">
      <c r="A9" s="4" t="s">
        <v>2587</v>
      </c>
      <c r="B9" s="4" t="s">
        <v>4142</v>
      </c>
      <c r="C9" s="4" t="s">
        <v>1954</v>
      </c>
      <c r="D9" s="7">
        <v>0</v>
      </c>
      <c r="E9" s="3">
        <v>0</v>
      </c>
      <c r="F9" s="4" t="s">
        <v>1927</v>
      </c>
    </row>
    <row r="10" spans="1:6" x14ac:dyDescent="0.3">
      <c r="A10" s="3" t="s">
        <v>1985</v>
      </c>
      <c r="B10" s="3" t="s">
        <v>1986</v>
      </c>
      <c r="C10" s="3"/>
      <c r="D10" s="3"/>
      <c r="E10" s="3"/>
      <c r="F10" s="3"/>
    </row>
    <row r="11" spans="1:6" x14ac:dyDescent="0.3">
      <c r="A11" s="3" t="s">
        <v>1987</v>
      </c>
      <c r="B11" s="3" t="s">
        <v>1988</v>
      </c>
      <c r="C11" s="3"/>
      <c r="D11" s="3"/>
      <c r="E11" s="3"/>
      <c r="F11" s="3"/>
    </row>
    <row r="12" spans="1:6" x14ac:dyDescent="0.3">
      <c r="A12" s="4" t="s">
        <v>30</v>
      </c>
      <c r="B12" s="29" t="s">
        <v>1989</v>
      </c>
      <c r="C12" s="3"/>
      <c r="D12" s="3"/>
      <c r="E12" s="3"/>
      <c r="F12" s="3"/>
    </row>
    <row r="13" spans="1:6" x14ac:dyDescent="0.3">
      <c r="A13" s="3" t="s">
        <v>34</v>
      </c>
      <c r="B13" s="3" t="s">
        <v>1990</v>
      </c>
      <c r="C13" s="66" t="s">
        <v>4143</v>
      </c>
      <c r="D13" s="67">
        <v>2400000</v>
      </c>
      <c r="E13" s="4">
        <v>30</v>
      </c>
      <c r="F13" s="4" t="s">
        <v>1928</v>
      </c>
    </row>
    <row r="14" spans="1:6" x14ac:dyDescent="0.3">
      <c r="A14" s="3" t="s">
        <v>2874</v>
      </c>
      <c r="B14" s="4" t="s">
        <v>2906</v>
      </c>
      <c r="C14" s="3" t="s">
        <v>2907</v>
      </c>
      <c r="D14" s="67">
        <v>4500000</v>
      </c>
      <c r="E14" s="4">
        <v>31</v>
      </c>
      <c r="F14" s="4" t="s">
        <v>1928</v>
      </c>
    </row>
    <row r="15" spans="1:6" x14ac:dyDescent="0.3">
      <c r="A15" s="3" t="s">
        <v>2627</v>
      </c>
      <c r="B15" s="4" t="s">
        <v>2668</v>
      </c>
      <c r="C15" s="66" t="s">
        <v>490</v>
      </c>
      <c r="D15" s="67">
        <v>1250000</v>
      </c>
      <c r="E15" s="4">
        <v>14</v>
      </c>
      <c r="F15" s="4" t="s">
        <v>1928</v>
      </c>
    </row>
    <row r="16" spans="1:6" x14ac:dyDescent="0.3">
      <c r="A16" s="3" t="s">
        <v>38</v>
      </c>
      <c r="B16" s="3" t="s">
        <v>1991</v>
      </c>
      <c r="C16" s="4" t="s">
        <v>1932</v>
      </c>
      <c r="D16" s="7">
        <v>8000000</v>
      </c>
      <c r="E16" s="3">
        <v>30</v>
      </c>
      <c r="F16" s="4" t="s">
        <v>1929</v>
      </c>
    </row>
    <row r="17" spans="1:6" x14ac:dyDescent="0.3">
      <c r="A17" s="3" t="s">
        <v>40</v>
      </c>
      <c r="B17" s="3" t="s">
        <v>1992</v>
      </c>
      <c r="C17" s="3"/>
      <c r="D17" s="3"/>
      <c r="E17" s="3"/>
      <c r="F17" s="3"/>
    </row>
    <row r="18" spans="1:6" x14ac:dyDescent="0.3">
      <c r="A18" s="3" t="s">
        <v>42</v>
      </c>
      <c r="B18" s="3" t="s">
        <v>1993</v>
      </c>
      <c r="C18" s="3"/>
      <c r="D18" s="3"/>
      <c r="E18" s="3"/>
      <c r="F18" s="3"/>
    </row>
    <row r="19" spans="1:6" x14ac:dyDescent="0.3">
      <c r="A19" s="3" t="s">
        <v>4166</v>
      </c>
      <c r="B19" s="3" t="s">
        <v>1994</v>
      </c>
      <c r="C19" s="66" t="s">
        <v>490</v>
      </c>
      <c r="D19" s="67">
        <v>1250000</v>
      </c>
      <c r="E19" s="4">
        <v>14</v>
      </c>
      <c r="F19" s="4" t="s">
        <v>1928</v>
      </c>
    </row>
    <row r="20" spans="1:6" x14ac:dyDescent="0.3">
      <c r="A20" s="3" t="s">
        <v>49</v>
      </c>
      <c r="B20" s="3" t="s">
        <v>1995</v>
      </c>
      <c r="C20" s="4" t="s">
        <v>50</v>
      </c>
      <c r="D20" s="7">
        <v>1275000</v>
      </c>
      <c r="E20" s="3">
        <v>15</v>
      </c>
      <c r="F20" s="4" t="s">
        <v>1931</v>
      </c>
    </row>
    <row r="21" spans="1:6" x14ac:dyDescent="0.3">
      <c r="A21" s="3" t="s">
        <v>53</v>
      </c>
      <c r="B21" s="3" t="s">
        <v>1996</v>
      </c>
      <c r="C21" s="4" t="s">
        <v>54</v>
      </c>
      <c r="D21" s="7">
        <v>1500000</v>
      </c>
      <c r="E21" s="3">
        <v>15</v>
      </c>
      <c r="F21" s="4" t="s">
        <v>1928</v>
      </c>
    </row>
    <row r="22" spans="1:6" x14ac:dyDescent="0.3">
      <c r="A22" s="4" t="s">
        <v>1997</v>
      </c>
      <c r="B22" s="29" t="s">
        <v>1998</v>
      </c>
      <c r="C22" s="3"/>
      <c r="D22" s="3"/>
      <c r="E22" s="3"/>
      <c r="F22" s="3"/>
    </row>
    <row r="23" spans="1:6" x14ac:dyDescent="0.3">
      <c r="A23" s="3" t="s">
        <v>57</v>
      </c>
      <c r="B23" s="3" t="s">
        <v>1999</v>
      </c>
      <c r="C23" s="3"/>
      <c r="D23" s="3"/>
      <c r="E23" s="3"/>
      <c r="F23" s="3"/>
    </row>
    <row r="24" spans="1:6" x14ac:dyDescent="0.3">
      <c r="A24" s="3" t="s">
        <v>59</v>
      </c>
      <c r="B24" s="3" t="s">
        <v>2000</v>
      </c>
      <c r="C24" s="66" t="s">
        <v>157</v>
      </c>
      <c r="D24" s="67">
        <v>2000000</v>
      </c>
      <c r="E24" s="4">
        <v>14</v>
      </c>
      <c r="F24" s="4" t="s">
        <v>1928</v>
      </c>
    </row>
    <row r="25" spans="1:6" x14ac:dyDescent="0.3">
      <c r="A25" s="3" t="s">
        <v>2853</v>
      </c>
      <c r="B25" s="4" t="s">
        <v>2908</v>
      </c>
      <c r="C25" s="66" t="s">
        <v>270</v>
      </c>
      <c r="D25" s="67">
        <v>600000</v>
      </c>
      <c r="E25" s="4">
        <v>7</v>
      </c>
      <c r="F25" s="4" t="s">
        <v>1931</v>
      </c>
    </row>
    <row r="26" spans="1:6" x14ac:dyDescent="0.3">
      <c r="A26" s="4" t="s">
        <v>2001</v>
      </c>
      <c r="B26" s="4" t="s">
        <v>2002</v>
      </c>
      <c r="C26" s="66" t="s">
        <v>270</v>
      </c>
      <c r="D26" s="67">
        <v>600000</v>
      </c>
      <c r="E26" s="4">
        <v>7</v>
      </c>
      <c r="F26" s="4" t="s">
        <v>1931</v>
      </c>
    </row>
    <row r="27" spans="1:6" x14ac:dyDescent="0.3">
      <c r="A27" s="3" t="s">
        <v>64</v>
      </c>
      <c r="B27" s="3" t="s">
        <v>2003</v>
      </c>
      <c r="C27" s="4" t="s">
        <v>65</v>
      </c>
      <c r="D27" s="7">
        <v>1870000</v>
      </c>
      <c r="E27" s="3">
        <v>16</v>
      </c>
      <c r="F27" s="4" t="s">
        <v>1928</v>
      </c>
    </row>
    <row r="28" spans="1:6" x14ac:dyDescent="0.3">
      <c r="A28" s="3" t="s">
        <v>67</v>
      </c>
      <c r="B28" s="3" t="s">
        <v>2004</v>
      </c>
      <c r="C28" s="66" t="s">
        <v>3558</v>
      </c>
      <c r="D28" s="67">
        <v>1100000</v>
      </c>
      <c r="E28" s="4">
        <v>19</v>
      </c>
      <c r="F28" s="4" t="s">
        <v>1928</v>
      </c>
    </row>
    <row r="29" spans="1:6" x14ac:dyDescent="0.3">
      <c r="A29" s="3" t="s">
        <v>69</v>
      </c>
      <c r="B29" s="3" t="s">
        <v>2005</v>
      </c>
      <c r="C29" s="3"/>
      <c r="D29" s="3"/>
      <c r="E29" s="3"/>
      <c r="F29" s="3"/>
    </row>
    <row r="30" spans="1:6" x14ac:dyDescent="0.3">
      <c r="A30" s="3" t="s">
        <v>73</v>
      </c>
      <c r="B30" s="3" t="s">
        <v>2006</v>
      </c>
      <c r="C30" s="66" t="s">
        <v>74</v>
      </c>
      <c r="D30" s="67">
        <v>524000</v>
      </c>
      <c r="E30" s="4">
        <v>4</v>
      </c>
      <c r="F30" s="4" t="s">
        <v>1936</v>
      </c>
    </row>
    <row r="31" spans="1:6" x14ac:dyDescent="0.3">
      <c r="A31" s="3" t="s">
        <v>2893</v>
      </c>
      <c r="B31" s="4" t="s">
        <v>4144</v>
      </c>
      <c r="C31" s="6" t="s">
        <v>2909</v>
      </c>
      <c r="D31" s="67">
        <v>1400000</v>
      </c>
      <c r="E31" s="4">
        <v>15</v>
      </c>
      <c r="F31" s="4" t="s">
        <v>1928</v>
      </c>
    </row>
    <row r="32" spans="1:6" x14ac:dyDescent="0.3">
      <c r="A32" s="3" t="s">
        <v>83</v>
      </c>
      <c r="B32" s="3" t="s">
        <v>2007</v>
      </c>
      <c r="C32" s="66" t="s">
        <v>4145</v>
      </c>
      <c r="D32" s="67">
        <v>1130000</v>
      </c>
      <c r="E32" s="4">
        <v>14</v>
      </c>
      <c r="F32" s="4" t="s">
        <v>1931</v>
      </c>
    </row>
    <row r="33" spans="1:6" x14ac:dyDescent="0.3">
      <c r="A33" s="3" t="s">
        <v>2008</v>
      </c>
      <c r="B33" s="3" t="s">
        <v>2009</v>
      </c>
      <c r="C33" s="3"/>
      <c r="D33" s="3"/>
      <c r="E33" s="3"/>
      <c r="F33" s="3"/>
    </row>
    <row r="34" spans="1:6" x14ac:dyDescent="0.3">
      <c r="A34" s="3" t="s">
        <v>3163</v>
      </c>
      <c r="B34" s="4" t="s">
        <v>3164</v>
      </c>
      <c r="C34" s="68" t="s">
        <v>648</v>
      </c>
      <c r="D34" s="7">
        <v>3300000</v>
      </c>
      <c r="E34" s="3">
        <v>22</v>
      </c>
      <c r="F34" s="4" t="s">
        <v>1929</v>
      </c>
    </row>
    <row r="35" spans="1:6" x14ac:dyDescent="0.3">
      <c r="A35" s="3" t="s">
        <v>87</v>
      </c>
      <c r="B35" s="3" t="s">
        <v>2010</v>
      </c>
      <c r="C35" s="3"/>
      <c r="D35" s="3"/>
      <c r="E35" s="3"/>
      <c r="F35" s="3"/>
    </row>
    <row r="36" spans="1:6" x14ac:dyDescent="0.3">
      <c r="A36" s="3" t="s">
        <v>90</v>
      </c>
      <c r="B36" s="3" t="s">
        <v>2011</v>
      </c>
      <c r="C36" s="3"/>
      <c r="D36" s="3"/>
      <c r="E36" s="3"/>
      <c r="F36" s="3"/>
    </row>
    <row r="37" spans="1:6" x14ac:dyDescent="0.3">
      <c r="A37" s="3" t="s">
        <v>93</v>
      </c>
      <c r="B37" s="3" t="s">
        <v>2012</v>
      </c>
      <c r="C37" s="66" t="s">
        <v>94</v>
      </c>
      <c r="D37" s="67">
        <v>253000</v>
      </c>
      <c r="E37" s="4">
        <v>2</v>
      </c>
      <c r="F37" s="4" t="s">
        <v>1936</v>
      </c>
    </row>
    <row r="38" spans="1:6" x14ac:dyDescent="0.3">
      <c r="A38" s="4" t="s">
        <v>101</v>
      </c>
      <c r="B38" s="4" t="s">
        <v>2013</v>
      </c>
      <c r="C38" s="66" t="s">
        <v>472</v>
      </c>
      <c r="D38" s="67">
        <v>1000000</v>
      </c>
      <c r="E38" s="4">
        <v>18</v>
      </c>
      <c r="F38" s="4" t="s">
        <v>1939</v>
      </c>
    </row>
    <row r="39" spans="1:6" x14ac:dyDescent="0.3">
      <c r="A39" s="3" t="s">
        <v>104</v>
      </c>
      <c r="B39" s="3" t="s">
        <v>2014</v>
      </c>
      <c r="C39" s="3"/>
      <c r="D39" s="3"/>
      <c r="E39" s="3"/>
      <c r="F39" s="3"/>
    </row>
    <row r="40" spans="1:6" x14ac:dyDescent="0.3">
      <c r="A40" s="3" t="s">
        <v>106</v>
      </c>
      <c r="B40" s="3" t="s">
        <v>2015</v>
      </c>
      <c r="C40" s="3"/>
      <c r="D40" s="3"/>
      <c r="E40" s="3"/>
      <c r="F40" s="3"/>
    </row>
    <row r="41" spans="1:6" x14ac:dyDescent="0.3">
      <c r="A41" s="29" t="s">
        <v>2016</v>
      </c>
      <c r="B41" s="4" t="s">
        <v>2017</v>
      </c>
      <c r="C41" s="4" t="s">
        <v>1934</v>
      </c>
      <c r="D41" s="67">
        <v>1000000</v>
      </c>
      <c r="E41" s="4">
        <v>13</v>
      </c>
      <c r="F41" s="4" t="s">
        <v>1928</v>
      </c>
    </row>
    <row r="42" spans="1:6" x14ac:dyDescent="0.3">
      <c r="A42" s="3" t="s">
        <v>109</v>
      </c>
      <c r="B42" s="3" t="s">
        <v>2018</v>
      </c>
      <c r="C42" s="66" t="s">
        <v>110</v>
      </c>
      <c r="D42" s="67">
        <v>1000000</v>
      </c>
      <c r="E42" s="4">
        <v>17</v>
      </c>
      <c r="F42" s="4" t="s">
        <v>1928</v>
      </c>
    </row>
    <row r="43" spans="1:6" x14ac:dyDescent="0.3">
      <c r="A43" s="3" t="s">
        <v>2019</v>
      </c>
      <c r="B43" s="3" t="s">
        <v>2021</v>
      </c>
      <c r="C43" s="66" t="s">
        <v>114</v>
      </c>
      <c r="D43" s="67">
        <v>2300000</v>
      </c>
      <c r="E43" s="4">
        <v>14</v>
      </c>
      <c r="F43" s="4" t="s">
        <v>1928</v>
      </c>
    </row>
    <row r="44" spans="1:6" x14ac:dyDescent="0.3">
      <c r="A44" s="4" t="s">
        <v>113</v>
      </c>
      <c r="B44" s="3" t="s">
        <v>2021</v>
      </c>
      <c r="C44" s="66" t="s">
        <v>114</v>
      </c>
      <c r="D44" s="67">
        <v>2300000</v>
      </c>
      <c r="E44" s="4">
        <v>14</v>
      </c>
      <c r="F44" s="4" t="s">
        <v>1928</v>
      </c>
    </row>
    <row r="45" spans="1:6" x14ac:dyDescent="0.3">
      <c r="A45" s="3" t="s">
        <v>2020</v>
      </c>
      <c r="B45" s="3" t="s">
        <v>2021</v>
      </c>
      <c r="C45" s="66" t="s">
        <v>114</v>
      </c>
      <c r="D45" s="67">
        <v>2300000</v>
      </c>
      <c r="E45" s="4">
        <v>14</v>
      </c>
      <c r="F45" s="4" t="s">
        <v>1928</v>
      </c>
    </row>
    <row r="46" spans="1:6" x14ac:dyDescent="0.3">
      <c r="A46" s="4" t="s">
        <v>117</v>
      </c>
      <c r="B46" s="4" t="s">
        <v>2669</v>
      </c>
      <c r="C46" s="66" t="s">
        <v>118</v>
      </c>
      <c r="D46" s="67">
        <v>737000</v>
      </c>
      <c r="E46" s="4">
        <v>8</v>
      </c>
      <c r="F46" s="4" t="s">
        <v>1928</v>
      </c>
    </row>
    <row r="47" spans="1:6" x14ac:dyDescent="0.3">
      <c r="A47" s="3" t="s">
        <v>3051</v>
      </c>
      <c r="B47" s="4" t="s">
        <v>2022</v>
      </c>
      <c r="C47" s="66" t="s">
        <v>118</v>
      </c>
      <c r="D47" s="67">
        <v>737000</v>
      </c>
      <c r="E47" s="4">
        <v>8</v>
      </c>
      <c r="F47" s="4" t="s">
        <v>1928</v>
      </c>
    </row>
    <row r="48" spans="1:6" x14ac:dyDescent="0.3">
      <c r="A48" s="3" t="s">
        <v>120</v>
      </c>
      <c r="B48" s="3" t="s">
        <v>2022</v>
      </c>
      <c r="C48" s="66" t="s">
        <v>118</v>
      </c>
      <c r="D48" s="67">
        <v>737000</v>
      </c>
      <c r="E48" s="4">
        <v>8</v>
      </c>
      <c r="F48" s="4" t="s">
        <v>1928</v>
      </c>
    </row>
    <row r="49" spans="1:6" x14ac:dyDescent="0.3">
      <c r="A49" s="3" t="s">
        <v>122</v>
      </c>
      <c r="B49" s="3" t="s">
        <v>2023</v>
      </c>
      <c r="C49" s="3"/>
      <c r="D49" s="3"/>
      <c r="E49" s="3"/>
      <c r="F49" s="3"/>
    </row>
    <row r="50" spans="1:6" x14ac:dyDescent="0.3">
      <c r="A50" s="3" t="s">
        <v>124</v>
      </c>
      <c r="B50" s="3" t="s">
        <v>2024</v>
      </c>
      <c r="C50" s="66" t="s">
        <v>125</v>
      </c>
      <c r="D50" s="67">
        <v>673000</v>
      </c>
      <c r="E50" s="4">
        <v>6</v>
      </c>
      <c r="F50" s="4" t="s">
        <v>1936</v>
      </c>
    </row>
    <row r="51" spans="1:6" x14ac:dyDescent="0.3">
      <c r="A51" s="3" t="s">
        <v>134</v>
      </c>
      <c r="B51" s="3" t="s">
        <v>2025</v>
      </c>
      <c r="C51" s="3" t="s">
        <v>739</v>
      </c>
      <c r="D51" s="67">
        <v>1700000</v>
      </c>
      <c r="E51" s="4">
        <v>12</v>
      </c>
      <c r="F51" s="4" t="s">
        <v>1931</v>
      </c>
    </row>
    <row r="52" spans="1:6" x14ac:dyDescent="0.3">
      <c r="A52" s="3" t="s">
        <v>2889</v>
      </c>
      <c r="B52" s="4" t="s">
        <v>2917</v>
      </c>
      <c r="C52" s="6" t="s">
        <v>2909</v>
      </c>
      <c r="D52" s="67">
        <v>1400000</v>
      </c>
      <c r="E52" s="4">
        <v>15</v>
      </c>
      <c r="F52" s="4" t="s">
        <v>1928</v>
      </c>
    </row>
    <row r="53" spans="1:6" x14ac:dyDescent="0.3">
      <c r="A53" s="3" t="s">
        <v>137</v>
      </c>
      <c r="B53" s="3" t="s">
        <v>2026</v>
      </c>
      <c r="C53" s="4" t="s">
        <v>1938</v>
      </c>
      <c r="D53" s="7">
        <v>1000000</v>
      </c>
      <c r="E53" s="3">
        <v>16</v>
      </c>
      <c r="F53" s="4" t="s">
        <v>1928</v>
      </c>
    </row>
    <row r="54" spans="1:6" x14ac:dyDescent="0.3">
      <c r="A54" s="3" t="s">
        <v>140</v>
      </c>
      <c r="B54" s="3" t="s">
        <v>2027</v>
      </c>
      <c r="C54" s="3" t="s">
        <v>1935</v>
      </c>
      <c r="D54" s="7">
        <v>0</v>
      </c>
      <c r="E54" s="3">
        <v>0</v>
      </c>
      <c r="F54" s="3" t="s">
        <v>1927</v>
      </c>
    </row>
    <row r="55" spans="1:6" x14ac:dyDescent="0.3">
      <c r="A55" s="3" t="s">
        <v>143</v>
      </c>
      <c r="B55" s="3" t="s">
        <v>2028</v>
      </c>
      <c r="C55" s="3" t="s">
        <v>1940</v>
      </c>
      <c r="D55" s="7">
        <v>1350000</v>
      </c>
      <c r="E55" s="3">
        <v>34</v>
      </c>
      <c r="F55" s="3" t="s">
        <v>1929</v>
      </c>
    </row>
    <row r="56" spans="1:6" x14ac:dyDescent="0.3">
      <c r="A56" s="4" t="s">
        <v>147</v>
      </c>
      <c r="B56" s="4" t="s">
        <v>2029</v>
      </c>
      <c r="C56" s="4" t="s">
        <v>1969</v>
      </c>
      <c r="D56" s="7">
        <v>1000000</v>
      </c>
      <c r="E56" s="3">
        <v>14</v>
      </c>
      <c r="F56" s="4" t="s">
        <v>1928</v>
      </c>
    </row>
    <row r="57" spans="1:6" x14ac:dyDescent="0.3">
      <c r="A57" s="4" t="s">
        <v>2650</v>
      </c>
      <c r="B57" s="4" t="s">
        <v>2670</v>
      </c>
      <c r="C57" s="4" t="s">
        <v>2654</v>
      </c>
      <c r="D57" s="7">
        <v>6000000</v>
      </c>
      <c r="E57" s="3">
        <v>47</v>
      </c>
      <c r="F57" s="3" t="s">
        <v>1929</v>
      </c>
    </row>
    <row r="58" spans="1:6" x14ac:dyDescent="0.3">
      <c r="A58" s="3" t="s">
        <v>2030</v>
      </c>
      <c r="B58" s="3" t="s">
        <v>2031</v>
      </c>
      <c r="C58" s="4" t="s">
        <v>1937</v>
      </c>
      <c r="D58" s="7">
        <v>3600000</v>
      </c>
      <c r="E58" s="3">
        <v>12</v>
      </c>
      <c r="F58" s="4" t="s">
        <v>1928</v>
      </c>
    </row>
    <row r="59" spans="1:6" x14ac:dyDescent="0.3">
      <c r="A59" s="3" t="s">
        <v>149</v>
      </c>
      <c r="B59" s="3" t="s">
        <v>2032</v>
      </c>
      <c r="C59" s="3"/>
      <c r="D59" s="3"/>
      <c r="E59" s="3"/>
      <c r="F59" s="3"/>
    </row>
    <row r="60" spans="1:6" x14ac:dyDescent="0.3">
      <c r="A60" s="3" t="s">
        <v>151</v>
      </c>
      <c r="B60" s="3" t="s">
        <v>2033</v>
      </c>
      <c r="C60" s="3"/>
      <c r="D60" s="3"/>
      <c r="E60" s="3"/>
      <c r="F60" s="3"/>
    </row>
    <row r="61" spans="1:6" x14ac:dyDescent="0.3">
      <c r="A61" s="3" t="s">
        <v>153</v>
      </c>
      <c r="B61" s="3" t="s">
        <v>2034</v>
      </c>
      <c r="C61" s="4" t="s">
        <v>1969</v>
      </c>
      <c r="D61" s="7">
        <v>1000000</v>
      </c>
      <c r="E61" s="3">
        <v>14</v>
      </c>
      <c r="F61" s="4" t="s">
        <v>1928</v>
      </c>
    </row>
    <row r="62" spans="1:6" x14ac:dyDescent="0.3">
      <c r="A62" s="3" t="s">
        <v>156</v>
      </c>
      <c r="B62" s="3" t="s">
        <v>2035</v>
      </c>
      <c r="C62" s="66" t="s">
        <v>157</v>
      </c>
      <c r="D62" s="67">
        <v>2000000</v>
      </c>
      <c r="E62" s="4">
        <v>14</v>
      </c>
      <c r="F62" s="4" t="s">
        <v>1928</v>
      </c>
    </row>
    <row r="63" spans="1:6" x14ac:dyDescent="0.3">
      <c r="A63" s="3" t="s">
        <v>163</v>
      </c>
      <c r="B63" s="3" t="s">
        <v>2036</v>
      </c>
      <c r="C63" s="4" t="s">
        <v>1952</v>
      </c>
      <c r="D63" s="7">
        <v>2660000</v>
      </c>
      <c r="E63" s="3">
        <v>31</v>
      </c>
      <c r="F63" s="4" t="s">
        <v>1929</v>
      </c>
    </row>
    <row r="64" spans="1:6" x14ac:dyDescent="0.3">
      <c r="A64" s="3" t="s">
        <v>165</v>
      </c>
      <c r="B64" s="3" t="s">
        <v>2037</v>
      </c>
      <c r="C64" s="3"/>
      <c r="D64" s="3"/>
      <c r="E64" s="3"/>
      <c r="F64" s="3"/>
    </row>
    <row r="65" spans="1:6" x14ac:dyDescent="0.3">
      <c r="A65" s="3" t="s">
        <v>168</v>
      </c>
      <c r="B65" s="3" t="s">
        <v>2038</v>
      </c>
      <c r="C65" s="66" t="s">
        <v>169</v>
      </c>
      <c r="D65" s="67">
        <v>590000</v>
      </c>
      <c r="E65" s="4">
        <v>14</v>
      </c>
      <c r="F65" s="4" t="s">
        <v>1928</v>
      </c>
    </row>
    <row r="66" spans="1:6" x14ac:dyDescent="0.3">
      <c r="A66" s="4" t="s">
        <v>171</v>
      </c>
      <c r="B66" s="29" t="s">
        <v>2039</v>
      </c>
      <c r="C66" s="6" t="s">
        <v>172</v>
      </c>
      <c r="D66" s="7">
        <v>1570000</v>
      </c>
      <c r="E66" s="29">
        <v>20</v>
      </c>
      <c r="F66" s="4" t="s">
        <v>1928</v>
      </c>
    </row>
    <row r="67" spans="1:6" x14ac:dyDescent="0.3">
      <c r="A67" s="3" t="s">
        <v>175</v>
      </c>
      <c r="B67" s="3" t="s">
        <v>2040</v>
      </c>
      <c r="C67" s="3"/>
      <c r="D67" s="3"/>
      <c r="E67" s="3"/>
      <c r="F67" s="3"/>
    </row>
    <row r="68" spans="1:6" x14ac:dyDescent="0.3">
      <c r="A68" s="3" t="s">
        <v>178</v>
      </c>
      <c r="B68" s="3" t="s">
        <v>2041</v>
      </c>
      <c r="C68" s="3"/>
      <c r="D68" s="3"/>
      <c r="E68" s="3"/>
      <c r="F68" s="3"/>
    </row>
    <row r="69" spans="1:6" x14ac:dyDescent="0.3">
      <c r="A69" s="4" t="s">
        <v>2042</v>
      </c>
      <c r="B69" s="29" t="s">
        <v>2043</v>
      </c>
      <c r="C69" s="3"/>
      <c r="D69" s="3"/>
      <c r="E69" s="3"/>
      <c r="F69" s="3"/>
    </row>
    <row r="70" spans="1:6" x14ac:dyDescent="0.3">
      <c r="A70" s="3" t="s">
        <v>180</v>
      </c>
      <c r="B70" s="3" t="s">
        <v>2044</v>
      </c>
      <c r="C70" s="3" t="s">
        <v>1942</v>
      </c>
      <c r="D70" s="7">
        <v>771000</v>
      </c>
      <c r="E70" s="3">
        <v>22</v>
      </c>
      <c r="F70" s="4" t="s">
        <v>1928</v>
      </c>
    </row>
    <row r="71" spans="1:6" x14ac:dyDescent="0.3">
      <c r="A71" s="4" t="s">
        <v>183</v>
      </c>
      <c r="B71" s="29" t="s">
        <v>2045</v>
      </c>
      <c r="C71" s="66" t="s">
        <v>184</v>
      </c>
      <c r="D71" s="67">
        <v>4700000</v>
      </c>
      <c r="E71" s="4">
        <v>24</v>
      </c>
      <c r="F71" s="4" t="s">
        <v>1928</v>
      </c>
    </row>
    <row r="72" spans="1:6" x14ac:dyDescent="0.3">
      <c r="A72" s="3" t="s">
        <v>2046</v>
      </c>
      <c r="B72" s="3" t="s">
        <v>2047</v>
      </c>
      <c r="C72" s="66" t="s">
        <v>187</v>
      </c>
      <c r="D72" s="67">
        <v>1130000</v>
      </c>
      <c r="E72" s="4">
        <v>20</v>
      </c>
      <c r="F72" s="4" t="s">
        <v>1939</v>
      </c>
    </row>
    <row r="73" spans="1:6" x14ac:dyDescent="0.3">
      <c r="A73" s="3" t="s">
        <v>190</v>
      </c>
      <c r="B73" s="3" t="s">
        <v>2048</v>
      </c>
      <c r="C73" s="4" t="s">
        <v>1943</v>
      </c>
      <c r="D73" s="7">
        <v>1690000</v>
      </c>
      <c r="E73" s="3">
        <v>23</v>
      </c>
      <c r="F73" s="4" t="s">
        <v>1928</v>
      </c>
    </row>
    <row r="74" spans="1:6" x14ac:dyDescent="0.3">
      <c r="A74" s="3" t="s">
        <v>195</v>
      </c>
      <c r="B74" s="3" t="s">
        <v>2049</v>
      </c>
      <c r="C74" s="3"/>
      <c r="D74" s="3"/>
      <c r="E74" s="3"/>
      <c r="F74" s="3"/>
    </row>
    <row r="75" spans="1:6" x14ac:dyDescent="0.3">
      <c r="A75" s="3" t="s">
        <v>3838</v>
      </c>
      <c r="B75" s="4" t="s">
        <v>3879</v>
      </c>
      <c r="C75" s="66" t="s">
        <v>3880</v>
      </c>
      <c r="D75" s="67">
        <v>1600000</v>
      </c>
      <c r="E75" s="4">
        <v>36</v>
      </c>
      <c r="F75" s="4" t="s">
        <v>1928</v>
      </c>
    </row>
    <row r="76" spans="1:6" x14ac:dyDescent="0.3">
      <c r="A76" s="3" t="s">
        <v>199</v>
      </c>
      <c r="B76" s="3" t="s">
        <v>2050</v>
      </c>
      <c r="C76" s="4" t="s">
        <v>200</v>
      </c>
      <c r="D76" s="7">
        <v>1720000</v>
      </c>
      <c r="E76" s="3">
        <v>16</v>
      </c>
      <c r="F76" s="4" t="s">
        <v>1928</v>
      </c>
    </row>
    <row r="77" spans="1:6" x14ac:dyDescent="0.3">
      <c r="A77" s="29" t="s">
        <v>2051</v>
      </c>
      <c r="B77" s="3" t="s">
        <v>2050</v>
      </c>
      <c r="C77" s="4" t="s">
        <v>200</v>
      </c>
      <c r="D77" s="7">
        <v>1720000</v>
      </c>
      <c r="E77" s="3">
        <v>16</v>
      </c>
      <c r="F77" s="4" t="s">
        <v>1928</v>
      </c>
    </row>
    <row r="78" spans="1:6" x14ac:dyDescent="0.3">
      <c r="A78" s="3" t="s">
        <v>2052</v>
      </c>
      <c r="B78" s="3" t="s">
        <v>2053</v>
      </c>
      <c r="C78" s="3"/>
      <c r="D78" s="3"/>
      <c r="E78" s="3"/>
      <c r="F78" s="3"/>
    </row>
    <row r="79" spans="1:6" x14ac:dyDescent="0.3">
      <c r="A79" s="3" t="s">
        <v>4241</v>
      </c>
      <c r="B79" s="4" t="s">
        <v>2054</v>
      </c>
      <c r="C79" s="66" t="s">
        <v>203</v>
      </c>
      <c r="D79" s="67">
        <v>275000</v>
      </c>
      <c r="E79" s="4">
        <v>4</v>
      </c>
      <c r="F79" s="4" t="s">
        <v>1931</v>
      </c>
    </row>
    <row r="80" spans="1:6" x14ac:dyDescent="0.3">
      <c r="A80" s="3" t="s">
        <v>202</v>
      </c>
      <c r="B80" s="3" t="s">
        <v>2054</v>
      </c>
      <c r="C80" s="66" t="s">
        <v>203</v>
      </c>
      <c r="D80" s="67">
        <v>275000</v>
      </c>
      <c r="E80" s="4">
        <v>4</v>
      </c>
      <c r="F80" s="4" t="s">
        <v>1931</v>
      </c>
    </row>
    <row r="81" spans="1:6" x14ac:dyDescent="0.3">
      <c r="A81" s="3" t="s">
        <v>206</v>
      </c>
      <c r="B81" s="3" t="s">
        <v>2055</v>
      </c>
      <c r="C81" s="3"/>
      <c r="D81" s="3"/>
      <c r="E81" s="3"/>
      <c r="F81" s="3"/>
    </row>
    <row r="82" spans="1:6" x14ac:dyDescent="0.3">
      <c r="A82" s="3" t="s">
        <v>209</v>
      </c>
      <c r="B82" s="3" t="s">
        <v>2056</v>
      </c>
      <c r="C82" s="3"/>
      <c r="D82" s="3"/>
      <c r="E82" s="3"/>
      <c r="F82" s="3"/>
    </row>
    <row r="83" spans="1:6" x14ac:dyDescent="0.3">
      <c r="A83" s="4" t="s">
        <v>2057</v>
      </c>
      <c r="B83" s="29" t="s">
        <v>2058</v>
      </c>
      <c r="C83" s="4" t="s">
        <v>1941</v>
      </c>
      <c r="D83" s="7">
        <v>3770000</v>
      </c>
      <c r="E83" s="3">
        <v>19</v>
      </c>
      <c r="F83" s="4" t="s">
        <v>1928</v>
      </c>
    </row>
    <row r="84" spans="1:6" x14ac:dyDescent="0.3">
      <c r="A84" s="3" t="s">
        <v>211</v>
      </c>
      <c r="B84" s="4" t="s">
        <v>3583</v>
      </c>
      <c r="C84" s="66" t="s">
        <v>212</v>
      </c>
      <c r="D84" s="67">
        <v>277000</v>
      </c>
      <c r="E84" s="4">
        <v>4</v>
      </c>
      <c r="F84" s="4" t="s">
        <v>1931</v>
      </c>
    </row>
    <row r="85" spans="1:6" x14ac:dyDescent="0.3">
      <c r="A85" s="3" t="s">
        <v>2849</v>
      </c>
      <c r="B85" s="4" t="s">
        <v>2059</v>
      </c>
      <c r="C85" s="66" t="s">
        <v>218</v>
      </c>
      <c r="D85" s="67">
        <v>660000</v>
      </c>
      <c r="E85" s="4">
        <v>6</v>
      </c>
      <c r="F85" s="4" t="s">
        <v>1931</v>
      </c>
    </row>
    <row r="86" spans="1:6" x14ac:dyDescent="0.3">
      <c r="A86" s="3" t="s">
        <v>217</v>
      </c>
      <c r="B86" s="3" t="s">
        <v>2059</v>
      </c>
      <c r="C86" s="66" t="s">
        <v>218</v>
      </c>
      <c r="D86" s="67">
        <v>660000</v>
      </c>
      <c r="E86" s="4">
        <v>6</v>
      </c>
      <c r="F86" s="4" t="s">
        <v>1931</v>
      </c>
    </row>
    <row r="87" spans="1:6" x14ac:dyDescent="0.3">
      <c r="A87" s="3" t="s">
        <v>221</v>
      </c>
      <c r="B87" s="3" t="s">
        <v>2060</v>
      </c>
      <c r="C87" s="66" t="s">
        <v>4146</v>
      </c>
      <c r="D87" s="67">
        <v>800000</v>
      </c>
      <c r="E87" s="4">
        <v>14</v>
      </c>
      <c r="F87" s="4" t="s">
        <v>1931</v>
      </c>
    </row>
    <row r="88" spans="1:6" x14ac:dyDescent="0.3">
      <c r="A88" s="3" t="s">
        <v>2623</v>
      </c>
      <c r="B88" s="4" t="s">
        <v>2671</v>
      </c>
      <c r="C88" s="66" t="s">
        <v>621</v>
      </c>
      <c r="D88" s="67">
        <v>3340000</v>
      </c>
      <c r="E88" s="4">
        <v>22</v>
      </c>
      <c r="F88" s="4" t="s">
        <v>1929</v>
      </c>
    </row>
    <row r="89" spans="1:6" x14ac:dyDescent="0.3">
      <c r="A89" s="3" t="s">
        <v>224</v>
      </c>
      <c r="B89" s="3" t="s">
        <v>2061</v>
      </c>
      <c r="C89" s="3"/>
      <c r="D89" s="3"/>
      <c r="E89" s="3"/>
      <c r="F89" s="3"/>
    </row>
    <row r="90" spans="1:6" x14ac:dyDescent="0.3">
      <c r="A90" s="3" t="s">
        <v>227</v>
      </c>
      <c r="B90" s="3" t="s">
        <v>2062</v>
      </c>
      <c r="C90" s="4" t="s">
        <v>228</v>
      </c>
      <c r="D90" s="67">
        <v>9900000</v>
      </c>
      <c r="E90" s="4">
        <v>44</v>
      </c>
      <c r="F90" s="4" t="s">
        <v>1929</v>
      </c>
    </row>
    <row r="91" spans="1:6" x14ac:dyDescent="0.3">
      <c r="A91" s="3" t="s">
        <v>231</v>
      </c>
      <c r="B91" s="3" t="s">
        <v>2063</v>
      </c>
      <c r="C91" s="4" t="s">
        <v>228</v>
      </c>
      <c r="D91" s="67">
        <v>9900000</v>
      </c>
      <c r="E91" s="4">
        <v>44</v>
      </c>
      <c r="F91" s="4" t="s">
        <v>1929</v>
      </c>
    </row>
    <row r="92" spans="1:6" x14ac:dyDescent="0.3">
      <c r="A92" s="3" t="s">
        <v>3316</v>
      </c>
      <c r="B92" s="4" t="s">
        <v>2233</v>
      </c>
      <c r="C92" s="66" t="s">
        <v>607</v>
      </c>
      <c r="D92" s="67">
        <v>172000</v>
      </c>
      <c r="E92" s="4">
        <v>4</v>
      </c>
      <c r="F92" s="4" t="s">
        <v>1931</v>
      </c>
    </row>
    <row r="93" spans="1:6" x14ac:dyDescent="0.3">
      <c r="A93" s="3" t="s">
        <v>2990</v>
      </c>
      <c r="B93" s="4" t="s">
        <v>2991</v>
      </c>
      <c r="C93" s="66" t="s">
        <v>4141</v>
      </c>
      <c r="D93" s="67">
        <v>1200000</v>
      </c>
      <c r="E93" s="4">
        <v>14</v>
      </c>
      <c r="F93" s="4" t="s">
        <v>1928</v>
      </c>
    </row>
    <row r="94" spans="1:6" x14ac:dyDescent="0.3">
      <c r="A94" s="3" t="s">
        <v>234</v>
      </c>
      <c r="B94" s="3" t="s">
        <v>2064</v>
      </c>
      <c r="C94" s="3" t="s">
        <v>4167</v>
      </c>
      <c r="D94" s="3">
        <v>0</v>
      </c>
      <c r="E94" s="3">
        <v>0</v>
      </c>
      <c r="F94" s="3" t="s">
        <v>4168</v>
      </c>
    </row>
    <row r="95" spans="1:6" x14ac:dyDescent="0.3">
      <c r="A95" s="3" t="s">
        <v>237</v>
      </c>
      <c r="B95" s="3" t="s">
        <v>2065</v>
      </c>
      <c r="C95" s="4" t="s">
        <v>238</v>
      </c>
      <c r="D95" s="7">
        <v>677000</v>
      </c>
      <c r="E95" s="3">
        <v>18</v>
      </c>
      <c r="F95" s="4" t="s">
        <v>1928</v>
      </c>
    </row>
    <row r="96" spans="1:6" x14ac:dyDescent="0.3">
      <c r="A96" s="3" t="s">
        <v>240</v>
      </c>
      <c r="B96" s="3" t="s">
        <v>2066</v>
      </c>
      <c r="C96" s="3"/>
      <c r="D96" s="3"/>
      <c r="E96" s="3"/>
      <c r="F96" s="3"/>
    </row>
    <row r="97" spans="1:6" x14ac:dyDescent="0.3">
      <c r="A97" s="3" t="s">
        <v>2639</v>
      </c>
      <c r="B97" s="4" t="s">
        <v>4148</v>
      </c>
      <c r="C97" s="66" t="s">
        <v>4147</v>
      </c>
      <c r="D97" s="67">
        <v>950000</v>
      </c>
      <c r="E97" s="4">
        <v>15</v>
      </c>
      <c r="F97" s="4" t="s">
        <v>1928</v>
      </c>
    </row>
    <row r="98" spans="1:6" x14ac:dyDescent="0.3">
      <c r="A98" s="3" t="s">
        <v>241</v>
      </c>
      <c r="B98" s="3" t="s">
        <v>2067</v>
      </c>
      <c r="C98" s="66" t="s">
        <v>242</v>
      </c>
      <c r="D98" s="67">
        <v>1680000</v>
      </c>
      <c r="E98" s="4">
        <v>16</v>
      </c>
      <c r="F98" s="4" t="s">
        <v>1929</v>
      </c>
    </row>
    <row r="99" spans="1:6" x14ac:dyDescent="0.3">
      <c r="A99" s="3" t="s">
        <v>243</v>
      </c>
      <c r="B99" s="3" t="s">
        <v>2067</v>
      </c>
      <c r="C99" s="66" t="s">
        <v>242</v>
      </c>
      <c r="D99" s="67">
        <v>1680000</v>
      </c>
      <c r="E99" s="4">
        <v>16</v>
      </c>
      <c r="F99" s="4" t="s">
        <v>1929</v>
      </c>
    </row>
    <row r="100" spans="1:6" x14ac:dyDescent="0.3">
      <c r="A100" s="4" t="s">
        <v>246</v>
      </c>
      <c r="B100" s="29" t="s">
        <v>2068</v>
      </c>
      <c r="C100" s="4" t="s">
        <v>247</v>
      </c>
      <c r="D100" s="7">
        <v>1520000</v>
      </c>
      <c r="E100" s="3">
        <v>32</v>
      </c>
      <c r="F100" s="4" t="s">
        <v>1929</v>
      </c>
    </row>
    <row r="101" spans="1:6" x14ac:dyDescent="0.3">
      <c r="A101" s="3" t="s">
        <v>2069</v>
      </c>
      <c r="B101" s="3" t="s">
        <v>2070</v>
      </c>
      <c r="C101" s="3"/>
      <c r="D101" s="3"/>
      <c r="E101" s="3"/>
      <c r="F101" s="3"/>
    </row>
    <row r="102" spans="1:6" x14ac:dyDescent="0.3">
      <c r="A102" s="4" t="s">
        <v>251</v>
      </c>
      <c r="B102" s="4" t="s">
        <v>2071</v>
      </c>
      <c r="C102" s="66" t="s">
        <v>4149</v>
      </c>
      <c r="D102" s="67">
        <v>300000</v>
      </c>
      <c r="E102" s="4">
        <v>4</v>
      </c>
      <c r="F102" s="4" t="s">
        <v>1931</v>
      </c>
    </row>
    <row r="103" spans="1:6" x14ac:dyDescent="0.3">
      <c r="A103" s="4" t="s">
        <v>253</v>
      </c>
      <c r="B103" s="4" t="s">
        <v>2071</v>
      </c>
      <c r="C103" s="66" t="s">
        <v>4149</v>
      </c>
      <c r="D103" s="67">
        <v>300000</v>
      </c>
      <c r="E103" s="4">
        <v>4</v>
      </c>
      <c r="F103" s="4" t="s">
        <v>1931</v>
      </c>
    </row>
    <row r="104" spans="1:6" x14ac:dyDescent="0.3">
      <c r="A104" s="3" t="s">
        <v>255</v>
      </c>
      <c r="B104" s="3" t="s">
        <v>2071</v>
      </c>
      <c r="C104" s="66" t="s">
        <v>4149</v>
      </c>
      <c r="D104" s="67">
        <v>300000</v>
      </c>
      <c r="E104" s="4">
        <v>4</v>
      </c>
      <c r="F104" s="4" t="s">
        <v>1931</v>
      </c>
    </row>
    <row r="105" spans="1:6" x14ac:dyDescent="0.3">
      <c r="A105" s="3" t="s">
        <v>2777</v>
      </c>
      <c r="B105" s="4" t="s">
        <v>2796</v>
      </c>
      <c r="C105" s="29" t="s">
        <v>3103</v>
      </c>
      <c r="D105" s="7">
        <v>0</v>
      </c>
      <c r="E105" s="3">
        <v>0</v>
      </c>
      <c r="F105" s="4" t="s">
        <v>1927</v>
      </c>
    </row>
    <row r="106" spans="1:6" x14ac:dyDescent="0.3">
      <c r="A106" s="3" t="s">
        <v>258</v>
      </c>
      <c r="B106" s="3" t="s">
        <v>2072</v>
      </c>
      <c r="C106" s="3"/>
      <c r="D106" s="3"/>
      <c r="E106" s="3"/>
      <c r="F106" s="3"/>
    </row>
    <row r="107" spans="1:6" x14ac:dyDescent="0.3">
      <c r="A107" s="4" t="s">
        <v>2073</v>
      </c>
      <c r="B107" s="4" t="s">
        <v>2074</v>
      </c>
      <c r="C107" s="4" t="s">
        <v>1945</v>
      </c>
      <c r="D107" s="7">
        <v>2820000</v>
      </c>
      <c r="E107" s="3">
        <v>18</v>
      </c>
      <c r="F107" s="4" t="s">
        <v>1928</v>
      </c>
    </row>
    <row r="108" spans="1:6" x14ac:dyDescent="0.3">
      <c r="A108" s="29" t="s">
        <v>2075</v>
      </c>
      <c r="B108" s="4" t="s">
        <v>2076</v>
      </c>
      <c r="C108" s="3" t="s">
        <v>1946</v>
      </c>
      <c r="D108" s="67">
        <v>1100000</v>
      </c>
      <c r="E108" s="4">
        <v>14</v>
      </c>
      <c r="F108" s="4" t="s">
        <v>1931</v>
      </c>
    </row>
    <row r="109" spans="1:6" x14ac:dyDescent="0.3">
      <c r="A109" s="4" t="s">
        <v>2077</v>
      </c>
      <c r="B109" s="3" t="s">
        <v>2078</v>
      </c>
      <c r="C109" s="3" t="s">
        <v>4278</v>
      </c>
      <c r="D109" s="7">
        <v>1500000</v>
      </c>
      <c r="E109" s="3">
        <v>19</v>
      </c>
      <c r="F109" s="4" t="s">
        <v>1928</v>
      </c>
    </row>
    <row r="110" spans="1:6" x14ac:dyDescent="0.3">
      <c r="A110" s="3" t="s">
        <v>260</v>
      </c>
      <c r="B110" s="3" t="s">
        <v>2079</v>
      </c>
      <c r="C110" s="3"/>
      <c r="D110" s="3"/>
      <c r="E110" s="3"/>
      <c r="F110" s="3"/>
    </row>
    <row r="111" spans="1:6" x14ac:dyDescent="0.3">
      <c r="A111" s="3" t="s">
        <v>262</v>
      </c>
      <c r="B111" s="3" t="s">
        <v>2080</v>
      </c>
      <c r="C111" s="3"/>
      <c r="D111" s="3"/>
      <c r="E111" s="3"/>
      <c r="F111" s="3"/>
    </row>
    <row r="112" spans="1:6" x14ac:dyDescent="0.3">
      <c r="A112" s="3" t="s">
        <v>266</v>
      </c>
      <c r="B112" s="3" t="s">
        <v>2081</v>
      </c>
      <c r="C112" s="3"/>
      <c r="D112" s="3"/>
      <c r="E112" s="3"/>
      <c r="F112" s="3"/>
    </row>
    <row r="113" spans="1:6" x14ac:dyDescent="0.3">
      <c r="A113" s="3" t="s">
        <v>3150</v>
      </c>
      <c r="B113" s="4" t="s">
        <v>3424</v>
      </c>
      <c r="C113" s="66" t="s">
        <v>4150</v>
      </c>
      <c r="D113" s="7">
        <v>0</v>
      </c>
      <c r="E113" s="3">
        <v>0</v>
      </c>
      <c r="F113" s="4" t="s">
        <v>1927</v>
      </c>
    </row>
    <row r="114" spans="1:6" x14ac:dyDescent="0.3">
      <c r="A114" s="3" t="s">
        <v>269</v>
      </c>
      <c r="B114" s="3" t="s">
        <v>2082</v>
      </c>
      <c r="C114" s="66" t="s">
        <v>270</v>
      </c>
      <c r="D114" s="67">
        <v>600000</v>
      </c>
      <c r="E114" s="4">
        <v>7</v>
      </c>
      <c r="F114" s="4" t="s">
        <v>1931</v>
      </c>
    </row>
    <row r="115" spans="1:6" x14ac:dyDescent="0.3">
      <c r="A115" s="3" t="s">
        <v>279</v>
      </c>
      <c r="B115" s="3" t="s">
        <v>2083</v>
      </c>
      <c r="C115" s="4" t="s">
        <v>280</v>
      </c>
      <c r="D115" s="7">
        <v>1250000</v>
      </c>
      <c r="E115" s="3">
        <v>16</v>
      </c>
      <c r="F115" s="4" t="s">
        <v>1928</v>
      </c>
    </row>
    <row r="116" spans="1:6" x14ac:dyDescent="0.3">
      <c r="A116" s="3" t="s">
        <v>282</v>
      </c>
      <c r="B116" s="3" t="s">
        <v>2084</v>
      </c>
      <c r="C116" s="3"/>
      <c r="D116" s="3"/>
      <c r="E116" s="3"/>
      <c r="F116" s="3"/>
    </row>
    <row r="117" spans="1:6" x14ac:dyDescent="0.3">
      <c r="A117" s="3" t="s">
        <v>2872</v>
      </c>
      <c r="B117" s="4" t="s">
        <v>3547</v>
      </c>
      <c r="C117" s="66" t="s">
        <v>516</v>
      </c>
      <c r="D117" s="67">
        <v>1160000</v>
      </c>
      <c r="E117" s="4">
        <v>14</v>
      </c>
      <c r="F117" s="4" t="s">
        <v>1928</v>
      </c>
    </row>
    <row r="118" spans="1:6" x14ac:dyDescent="0.3">
      <c r="A118" s="3" t="s">
        <v>284</v>
      </c>
      <c r="B118" s="3" t="s">
        <v>2085</v>
      </c>
      <c r="C118" s="4" t="s">
        <v>285</v>
      </c>
      <c r="D118" s="7">
        <v>1810000</v>
      </c>
      <c r="E118" s="3">
        <v>17</v>
      </c>
      <c r="F118" s="4" t="s">
        <v>1928</v>
      </c>
    </row>
    <row r="119" spans="1:6" x14ac:dyDescent="0.3">
      <c r="A119" s="4" t="s">
        <v>286</v>
      </c>
      <c r="B119" s="29" t="s">
        <v>2086</v>
      </c>
      <c r="C119" s="3"/>
      <c r="D119" s="3"/>
      <c r="E119" s="3"/>
      <c r="F119" s="3"/>
    </row>
    <row r="120" spans="1:6" x14ac:dyDescent="0.3">
      <c r="A120" s="3" t="s">
        <v>288</v>
      </c>
      <c r="B120" s="3" t="s">
        <v>2087</v>
      </c>
      <c r="C120" s="66" t="s">
        <v>289</v>
      </c>
      <c r="D120" s="67">
        <v>2100000</v>
      </c>
      <c r="E120" s="4">
        <v>34</v>
      </c>
      <c r="F120" s="4" t="s">
        <v>1928</v>
      </c>
    </row>
    <row r="121" spans="1:6" x14ac:dyDescent="0.3">
      <c r="A121" s="3" t="s">
        <v>290</v>
      </c>
      <c r="B121" s="3" t="s">
        <v>2087</v>
      </c>
      <c r="C121" s="66" t="s">
        <v>289</v>
      </c>
      <c r="D121" s="67">
        <v>2100000</v>
      </c>
      <c r="E121" s="4">
        <v>34</v>
      </c>
      <c r="F121" s="4" t="s">
        <v>1928</v>
      </c>
    </row>
    <row r="122" spans="1:6" x14ac:dyDescent="0.3">
      <c r="A122" s="4" t="s">
        <v>3282</v>
      </c>
      <c r="B122" s="4" t="s">
        <v>3283</v>
      </c>
      <c r="C122" s="4" t="s">
        <v>1958</v>
      </c>
      <c r="D122" s="7">
        <v>4000000</v>
      </c>
      <c r="E122" s="3">
        <v>25</v>
      </c>
      <c r="F122" s="4" t="s">
        <v>1929</v>
      </c>
    </row>
    <row r="123" spans="1:6" x14ac:dyDescent="0.3">
      <c r="A123" s="3" t="s">
        <v>292</v>
      </c>
      <c r="B123" s="3" t="s">
        <v>2088</v>
      </c>
      <c r="C123" s="66" t="s">
        <v>293</v>
      </c>
      <c r="D123" s="67">
        <v>800000</v>
      </c>
      <c r="E123" s="4">
        <v>10</v>
      </c>
      <c r="F123" s="4" t="s">
        <v>1931</v>
      </c>
    </row>
    <row r="124" spans="1:6" x14ac:dyDescent="0.3">
      <c r="A124" s="3" t="s">
        <v>301</v>
      </c>
      <c r="B124" s="3" t="s">
        <v>2089</v>
      </c>
      <c r="C124" s="3"/>
      <c r="D124" s="3"/>
      <c r="E124" s="3"/>
      <c r="F124" s="3"/>
    </row>
    <row r="125" spans="1:6" x14ac:dyDescent="0.3">
      <c r="A125" s="3" t="s">
        <v>2090</v>
      </c>
      <c r="B125" s="3" t="s">
        <v>2091</v>
      </c>
      <c r="C125" s="3"/>
      <c r="D125" s="3"/>
      <c r="E125" s="3"/>
      <c r="F125" s="3"/>
    </row>
    <row r="126" spans="1:6" x14ac:dyDescent="0.3">
      <c r="A126" s="3" t="s">
        <v>305</v>
      </c>
      <c r="B126" s="3" t="s">
        <v>2092</v>
      </c>
      <c r="C126" s="3"/>
      <c r="D126" s="3"/>
      <c r="E126" s="3"/>
      <c r="F126" s="3"/>
    </row>
    <row r="127" spans="1:6" x14ac:dyDescent="0.3">
      <c r="A127" s="3" t="s">
        <v>307</v>
      </c>
      <c r="B127" s="3" t="s">
        <v>2093</v>
      </c>
      <c r="C127" s="4" t="s">
        <v>308</v>
      </c>
      <c r="D127" s="7">
        <v>4200000</v>
      </c>
      <c r="E127" s="3">
        <v>20</v>
      </c>
      <c r="F127" s="4" t="s">
        <v>1929</v>
      </c>
    </row>
    <row r="128" spans="1:6" x14ac:dyDescent="0.3">
      <c r="A128" s="3" t="s">
        <v>310</v>
      </c>
      <c r="B128" s="4" t="s">
        <v>2094</v>
      </c>
      <c r="C128" s="66" t="s">
        <v>311</v>
      </c>
      <c r="D128" s="67">
        <v>1700000</v>
      </c>
      <c r="E128" s="4">
        <v>24</v>
      </c>
      <c r="F128" s="4" t="s">
        <v>1939</v>
      </c>
    </row>
    <row r="129" spans="1:6" x14ac:dyDescent="0.3">
      <c r="A129" s="3" t="s">
        <v>314</v>
      </c>
      <c r="B129" s="3" t="s">
        <v>2095</v>
      </c>
      <c r="C129" s="66" t="s">
        <v>289</v>
      </c>
      <c r="D129" s="67">
        <v>2100000</v>
      </c>
      <c r="E129" s="4">
        <v>34</v>
      </c>
      <c r="F129" s="4" t="s">
        <v>1928</v>
      </c>
    </row>
    <row r="130" spans="1:6" x14ac:dyDescent="0.3">
      <c r="A130" s="3" t="s">
        <v>317</v>
      </c>
      <c r="B130" s="3" t="s">
        <v>4280</v>
      </c>
      <c r="C130" s="3" t="s">
        <v>4279</v>
      </c>
      <c r="D130" s="67">
        <v>1320000</v>
      </c>
      <c r="E130" s="3">
        <v>16</v>
      </c>
      <c r="F130" s="4" t="s">
        <v>1928</v>
      </c>
    </row>
    <row r="131" spans="1:6" x14ac:dyDescent="0.3">
      <c r="A131" s="3" t="s">
        <v>321</v>
      </c>
      <c r="B131" s="3" t="s">
        <v>2096</v>
      </c>
      <c r="C131" s="4" t="s">
        <v>322</v>
      </c>
      <c r="D131" s="67">
        <v>0</v>
      </c>
      <c r="E131" s="4">
        <v>0</v>
      </c>
      <c r="F131" s="4" t="s">
        <v>1927</v>
      </c>
    </row>
    <row r="132" spans="1:6" x14ac:dyDescent="0.3">
      <c r="A132" s="3" t="s">
        <v>325</v>
      </c>
      <c r="B132" s="3" t="s">
        <v>2097</v>
      </c>
      <c r="C132" s="66" t="s">
        <v>326</v>
      </c>
      <c r="D132" s="67">
        <v>750000</v>
      </c>
      <c r="E132" s="4">
        <v>16</v>
      </c>
      <c r="F132" s="4" t="s">
        <v>1928</v>
      </c>
    </row>
    <row r="133" spans="1:6" x14ac:dyDescent="0.3">
      <c r="A133" s="3" t="s">
        <v>3390</v>
      </c>
      <c r="B133" s="4" t="s">
        <v>3432</v>
      </c>
      <c r="C133" s="3" t="s">
        <v>3434</v>
      </c>
      <c r="D133" s="7">
        <v>2300000</v>
      </c>
      <c r="E133" s="3">
        <v>18</v>
      </c>
      <c r="F133" s="4" t="s">
        <v>1928</v>
      </c>
    </row>
    <row r="134" spans="1:6" x14ac:dyDescent="0.3">
      <c r="A134" s="3" t="s">
        <v>329</v>
      </c>
      <c r="B134" s="3" t="s">
        <v>2098</v>
      </c>
      <c r="C134" s="3"/>
      <c r="D134" s="3"/>
      <c r="E134" s="3"/>
      <c r="F134" s="3"/>
    </row>
    <row r="135" spans="1:6" x14ac:dyDescent="0.3">
      <c r="A135" s="3" t="s">
        <v>331</v>
      </c>
      <c r="B135" s="3" t="s">
        <v>2099</v>
      </c>
      <c r="C135" s="3"/>
      <c r="D135" s="3"/>
      <c r="E135" s="3"/>
      <c r="F135" s="3"/>
    </row>
    <row r="136" spans="1:6" x14ac:dyDescent="0.3">
      <c r="A136" s="3" t="s">
        <v>334</v>
      </c>
      <c r="B136" s="3" t="s">
        <v>2100</v>
      </c>
      <c r="C136" s="66" t="s">
        <v>873</v>
      </c>
      <c r="D136" s="67">
        <v>2001000</v>
      </c>
      <c r="E136" s="4">
        <v>31</v>
      </c>
      <c r="F136" s="4" t="s">
        <v>1929</v>
      </c>
    </row>
    <row r="137" spans="1:6" x14ac:dyDescent="0.3">
      <c r="A137" s="3" t="s">
        <v>2791</v>
      </c>
      <c r="B137" s="4" t="s">
        <v>2801</v>
      </c>
      <c r="C137" s="6" t="s">
        <v>2804</v>
      </c>
      <c r="D137" s="7">
        <v>5700000</v>
      </c>
      <c r="E137" s="3">
        <v>33</v>
      </c>
      <c r="F137" s="4" t="s">
        <v>1929</v>
      </c>
    </row>
    <row r="138" spans="1:6" x14ac:dyDescent="0.3">
      <c r="A138" s="3" t="s">
        <v>336</v>
      </c>
      <c r="B138" s="3" t="s">
        <v>2101</v>
      </c>
      <c r="C138" s="3"/>
      <c r="D138" s="3"/>
      <c r="E138" s="3"/>
      <c r="F138" s="3"/>
    </row>
    <row r="139" spans="1:6" x14ac:dyDescent="0.3">
      <c r="A139" s="3" t="s">
        <v>341</v>
      </c>
      <c r="B139" s="3" t="s">
        <v>2102</v>
      </c>
      <c r="C139" s="4" t="s">
        <v>342</v>
      </c>
      <c r="D139" s="67">
        <v>1600000</v>
      </c>
      <c r="E139" s="4">
        <v>18</v>
      </c>
      <c r="F139" s="4" t="s">
        <v>1928</v>
      </c>
    </row>
    <row r="140" spans="1:6" x14ac:dyDescent="0.3">
      <c r="A140" s="4" t="s">
        <v>4135</v>
      </c>
      <c r="B140" s="4" t="s">
        <v>4408</v>
      </c>
      <c r="C140" s="3" t="s">
        <v>1946</v>
      </c>
      <c r="D140" s="67">
        <v>1100000</v>
      </c>
      <c r="E140" s="4">
        <v>14</v>
      </c>
      <c r="F140" s="4" t="s">
        <v>1931</v>
      </c>
    </row>
    <row r="141" spans="1:6" x14ac:dyDescent="0.3">
      <c r="A141" s="3" t="s">
        <v>344</v>
      </c>
      <c r="B141" s="3" t="s">
        <v>2103</v>
      </c>
      <c r="C141" s="4" t="s">
        <v>345</v>
      </c>
      <c r="D141" s="7">
        <v>6500000</v>
      </c>
      <c r="E141" s="3">
        <v>32</v>
      </c>
      <c r="F141" s="4" t="s">
        <v>1929</v>
      </c>
    </row>
    <row r="142" spans="1:6" x14ac:dyDescent="0.3">
      <c r="A142" s="3" t="s">
        <v>2858</v>
      </c>
      <c r="B142" s="4" t="s">
        <v>2910</v>
      </c>
      <c r="C142" s="66" t="s">
        <v>383</v>
      </c>
      <c r="D142" s="67">
        <v>330000</v>
      </c>
      <c r="E142" s="4">
        <v>4</v>
      </c>
      <c r="F142" s="4" t="s">
        <v>1931</v>
      </c>
    </row>
    <row r="143" spans="1:6" x14ac:dyDescent="0.3">
      <c r="A143" s="3" t="s">
        <v>347</v>
      </c>
      <c r="B143" s="3" t="s">
        <v>2104</v>
      </c>
      <c r="C143" s="4" t="s">
        <v>1952</v>
      </c>
      <c r="D143" s="7">
        <v>2660000</v>
      </c>
      <c r="E143" s="3">
        <v>31</v>
      </c>
      <c r="F143" s="4" t="s">
        <v>1929</v>
      </c>
    </row>
    <row r="144" spans="1:6" x14ac:dyDescent="0.3">
      <c r="A144" s="36" t="s">
        <v>3361</v>
      </c>
      <c r="B144" s="4" t="s">
        <v>2104</v>
      </c>
      <c r="C144" s="4" t="s">
        <v>1952</v>
      </c>
      <c r="D144" s="7">
        <v>2660000</v>
      </c>
      <c r="E144" s="3">
        <v>31</v>
      </c>
      <c r="F144" s="4" t="s">
        <v>1929</v>
      </c>
    </row>
    <row r="145" spans="1:6" x14ac:dyDescent="0.3">
      <c r="A145" s="4" t="s">
        <v>350</v>
      </c>
      <c r="B145" s="29" t="s">
        <v>2105</v>
      </c>
      <c r="C145" s="3"/>
      <c r="D145" s="3"/>
      <c r="E145" s="3"/>
      <c r="F145" s="3"/>
    </row>
    <row r="146" spans="1:6" x14ac:dyDescent="0.3">
      <c r="A146" s="4" t="s">
        <v>2106</v>
      </c>
      <c r="B146" s="29" t="s">
        <v>2107</v>
      </c>
      <c r="C146" s="3"/>
      <c r="D146" s="3"/>
      <c r="E146" s="3"/>
      <c r="F146" s="3"/>
    </row>
    <row r="147" spans="1:6" x14ac:dyDescent="0.3">
      <c r="A147" s="3" t="s">
        <v>353</v>
      </c>
      <c r="B147" s="3" t="s">
        <v>2108</v>
      </c>
      <c r="C147" s="6" t="s">
        <v>354</v>
      </c>
      <c r="D147" s="7">
        <v>134000</v>
      </c>
      <c r="E147" s="3">
        <v>1</v>
      </c>
      <c r="F147" s="4" t="s">
        <v>1931</v>
      </c>
    </row>
    <row r="148" spans="1:6" x14ac:dyDescent="0.3">
      <c r="A148" s="3" t="s">
        <v>356</v>
      </c>
      <c r="B148" s="4" t="s">
        <v>2108</v>
      </c>
      <c r="C148" s="6" t="s">
        <v>354</v>
      </c>
      <c r="D148" s="7">
        <v>134000</v>
      </c>
      <c r="E148" s="3">
        <v>1</v>
      </c>
      <c r="F148" s="4" t="s">
        <v>1931</v>
      </c>
    </row>
    <row r="149" spans="1:6" x14ac:dyDescent="0.3">
      <c r="A149" s="3" t="s">
        <v>3391</v>
      </c>
      <c r="B149" s="4" t="s">
        <v>3437</v>
      </c>
      <c r="C149" s="3" t="s">
        <v>3436</v>
      </c>
      <c r="D149" s="7">
        <v>350000</v>
      </c>
      <c r="E149" s="3">
        <v>17</v>
      </c>
      <c r="F149" s="4" t="s">
        <v>1928</v>
      </c>
    </row>
    <row r="150" spans="1:6" x14ac:dyDescent="0.3">
      <c r="A150" s="3" t="s">
        <v>359</v>
      </c>
      <c r="B150" s="3" t="s">
        <v>2109</v>
      </c>
      <c r="C150" s="3" t="s">
        <v>1948</v>
      </c>
      <c r="D150" s="67">
        <v>1160000</v>
      </c>
      <c r="E150" s="4">
        <v>21</v>
      </c>
      <c r="F150" s="4" t="s">
        <v>1929</v>
      </c>
    </row>
    <row r="151" spans="1:6" x14ac:dyDescent="0.3">
      <c r="A151" s="3" t="s">
        <v>360</v>
      </c>
      <c r="B151" s="3" t="s">
        <v>2110</v>
      </c>
      <c r="C151" s="4" t="s">
        <v>361</v>
      </c>
      <c r="D151" s="7">
        <v>0</v>
      </c>
      <c r="E151" s="3">
        <v>0</v>
      </c>
      <c r="F151" s="4" t="s">
        <v>1927</v>
      </c>
    </row>
    <row r="152" spans="1:6" x14ac:dyDescent="0.3">
      <c r="A152" s="3" t="s">
        <v>3227</v>
      </c>
      <c r="B152" s="4" t="s">
        <v>4151</v>
      </c>
      <c r="C152" s="3" t="s">
        <v>3228</v>
      </c>
      <c r="D152" s="7">
        <v>1500000</v>
      </c>
      <c r="E152" s="3">
        <v>15</v>
      </c>
      <c r="F152" s="4" t="s">
        <v>1928</v>
      </c>
    </row>
    <row r="153" spans="1:6" x14ac:dyDescent="0.3">
      <c r="A153" s="3" t="s">
        <v>363</v>
      </c>
      <c r="B153" s="3" t="s">
        <v>2111</v>
      </c>
      <c r="C153" s="3"/>
      <c r="D153" s="3"/>
      <c r="E153" s="3"/>
      <c r="F153" s="3"/>
    </row>
    <row r="154" spans="1:6" x14ac:dyDescent="0.3">
      <c r="A154" s="3" t="s">
        <v>2112</v>
      </c>
      <c r="B154" s="4" t="s">
        <v>2113</v>
      </c>
      <c r="C154" s="3"/>
      <c r="D154" s="3"/>
      <c r="E154" s="3"/>
      <c r="F154" s="3"/>
    </row>
    <row r="155" spans="1:6" x14ac:dyDescent="0.3">
      <c r="A155" s="3" t="s">
        <v>365</v>
      </c>
      <c r="B155" s="3" t="s">
        <v>2114</v>
      </c>
      <c r="C155" s="3"/>
      <c r="D155" s="3"/>
      <c r="E155" s="3"/>
      <c r="F155" s="3"/>
    </row>
    <row r="156" spans="1:6" x14ac:dyDescent="0.3">
      <c r="A156" s="4" t="s">
        <v>368</v>
      </c>
      <c r="B156" s="29" t="s">
        <v>2115</v>
      </c>
      <c r="C156" s="3"/>
      <c r="D156" s="3"/>
      <c r="E156" s="3"/>
      <c r="F156" s="3"/>
    </row>
    <row r="157" spans="1:6" x14ac:dyDescent="0.3">
      <c r="A157" s="3" t="s">
        <v>369</v>
      </c>
      <c r="B157" s="3" t="s">
        <v>2116</v>
      </c>
      <c r="C157" s="66" t="s">
        <v>370</v>
      </c>
      <c r="D157" s="67">
        <v>2500000</v>
      </c>
      <c r="E157" s="4">
        <v>13</v>
      </c>
      <c r="F157" s="4" t="s">
        <v>1928</v>
      </c>
    </row>
    <row r="158" spans="1:6" x14ac:dyDescent="0.3">
      <c r="A158" s="3" t="s">
        <v>376</v>
      </c>
      <c r="B158" s="3" t="s">
        <v>2117</v>
      </c>
      <c r="C158" s="66" t="s">
        <v>377</v>
      </c>
      <c r="D158" s="67">
        <v>1620000</v>
      </c>
      <c r="E158" s="4">
        <v>37</v>
      </c>
      <c r="F158" s="4" t="s">
        <v>1929</v>
      </c>
    </row>
    <row r="159" spans="1:6" x14ac:dyDescent="0.3">
      <c r="A159" s="3" t="s">
        <v>379</v>
      </c>
      <c r="B159" s="3" t="s">
        <v>2118</v>
      </c>
      <c r="C159" s="4" t="s">
        <v>380</v>
      </c>
      <c r="D159" s="7">
        <v>6790000</v>
      </c>
      <c r="E159" s="3">
        <v>29</v>
      </c>
      <c r="F159" s="4" t="s">
        <v>1929</v>
      </c>
    </row>
    <row r="160" spans="1:6" x14ac:dyDescent="0.3">
      <c r="A160" s="29" t="s">
        <v>2933</v>
      </c>
      <c r="B160" s="4" t="s">
        <v>2934</v>
      </c>
      <c r="C160" s="4" t="s">
        <v>380</v>
      </c>
      <c r="D160" s="7">
        <v>6790000</v>
      </c>
      <c r="E160" s="3">
        <v>29</v>
      </c>
      <c r="F160" s="4" t="s">
        <v>1929</v>
      </c>
    </row>
    <row r="161" spans="1:6" x14ac:dyDescent="0.3">
      <c r="A161" s="4" t="s">
        <v>4123</v>
      </c>
      <c r="B161" s="4" t="s">
        <v>4138</v>
      </c>
      <c r="C161" s="3" t="s">
        <v>1946</v>
      </c>
      <c r="D161" s="67">
        <v>1100000</v>
      </c>
      <c r="E161" s="4">
        <v>14</v>
      </c>
      <c r="F161" s="4" t="s">
        <v>1931</v>
      </c>
    </row>
    <row r="162" spans="1:6" x14ac:dyDescent="0.3">
      <c r="A162" s="3" t="s">
        <v>2625</v>
      </c>
      <c r="B162" s="4" t="s">
        <v>2672</v>
      </c>
      <c r="C162" s="3"/>
      <c r="D162" s="3"/>
      <c r="E162" s="3"/>
      <c r="F162" s="3"/>
    </row>
    <row r="163" spans="1:6" x14ac:dyDescent="0.3">
      <c r="A163" s="3" t="s">
        <v>382</v>
      </c>
      <c r="B163" s="3" t="s">
        <v>2119</v>
      </c>
      <c r="C163" s="66" t="s">
        <v>383</v>
      </c>
      <c r="D163" s="67">
        <v>330000</v>
      </c>
      <c r="E163" s="4">
        <v>4</v>
      </c>
      <c r="F163" s="4" t="s">
        <v>1931</v>
      </c>
    </row>
    <row r="164" spans="1:6" x14ac:dyDescent="0.3">
      <c r="A164" s="4" t="s">
        <v>386</v>
      </c>
      <c r="B164" s="4" t="s">
        <v>2120</v>
      </c>
      <c r="C164" s="66" t="s">
        <v>4143</v>
      </c>
      <c r="D164" s="67">
        <v>2400000</v>
      </c>
      <c r="E164" s="4">
        <v>30</v>
      </c>
      <c r="F164" s="4" t="s">
        <v>1928</v>
      </c>
    </row>
    <row r="165" spans="1:6" x14ac:dyDescent="0.3">
      <c r="A165" s="3" t="s">
        <v>388</v>
      </c>
      <c r="B165" s="3" t="s">
        <v>2121</v>
      </c>
      <c r="C165" s="66" t="s">
        <v>389</v>
      </c>
      <c r="D165" s="67">
        <v>350000</v>
      </c>
      <c r="E165" s="4">
        <v>14</v>
      </c>
      <c r="F165" s="4" t="s">
        <v>1928</v>
      </c>
    </row>
    <row r="166" spans="1:6" x14ac:dyDescent="0.3">
      <c r="A166" s="4" t="s">
        <v>2716</v>
      </c>
      <c r="B166" s="4" t="s">
        <v>2717</v>
      </c>
      <c r="C166" s="3"/>
      <c r="D166" s="3"/>
      <c r="E166" s="3"/>
      <c r="F166" s="3"/>
    </row>
    <row r="167" spans="1:6" x14ac:dyDescent="0.3">
      <c r="A167" s="4" t="s">
        <v>2718</v>
      </c>
      <c r="B167" s="4" t="s">
        <v>2719</v>
      </c>
      <c r="C167" s="3"/>
      <c r="D167" s="3"/>
      <c r="E167" s="3"/>
      <c r="F167" s="3"/>
    </row>
    <row r="168" spans="1:6" x14ac:dyDescent="0.3">
      <c r="A168" s="3" t="s">
        <v>3823</v>
      </c>
      <c r="B168" s="4" t="s">
        <v>3872</v>
      </c>
      <c r="C168" s="66" t="s">
        <v>4152</v>
      </c>
      <c r="D168" s="7">
        <v>0</v>
      </c>
      <c r="E168" s="3">
        <v>0</v>
      </c>
      <c r="F168" s="4" t="s">
        <v>1927</v>
      </c>
    </row>
    <row r="169" spans="1:6" x14ac:dyDescent="0.3">
      <c r="A169" s="3" t="s">
        <v>396</v>
      </c>
      <c r="B169" s="3" t="s">
        <v>2122</v>
      </c>
      <c r="C169" s="66" t="s">
        <v>621</v>
      </c>
      <c r="D169" s="67">
        <v>3340000</v>
      </c>
      <c r="E169" s="4">
        <v>22</v>
      </c>
      <c r="F169" s="4" t="s">
        <v>1929</v>
      </c>
    </row>
    <row r="170" spans="1:6" x14ac:dyDescent="0.3">
      <c r="A170" s="3" t="s">
        <v>398</v>
      </c>
      <c r="B170" s="3" t="s">
        <v>2123</v>
      </c>
      <c r="C170" s="6" t="s">
        <v>399</v>
      </c>
      <c r="D170" s="7">
        <v>300000</v>
      </c>
      <c r="E170" s="3">
        <v>5</v>
      </c>
      <c r="F170" s="4" t="s">
        <v>1931</v>
      </c>
    </row>
    <row r="171" spans="1:6" x14ac:dyDescent="0.3">
      <c r="A171" s="3" t="s">
        <v>403</v>
      </c>
      <c r="B171" s="3" t="s">
        <v>2124</v>
      </c>
      <c r="C171" s="3"/>
      <c r="D171" s="3"/>
      <c r="E171" s="3"/>
      <c r="F171" s="3"/>
    </row>
    <row r="172" spans="1:6" x14ac:dyDescent="0.3">
      <c r="A172" s="4" t="s">
        <v>4285</v>
      </c>
      <c r="B172" s="4" t="s">
        <v>4413</v>
      </c>
      <c r="C172" s="6" t="s">
        <v>404</v>
      </c>
      <c r="D172" s="7">
        <v>300000</v>
      </c>
      <c r="E172" s="3">
        <v>9</v>
      </c>
      <c r="F172" s="4" t="s">
        <v>1928</v>
      </c>
    </row>
    <row r="173" spans="1:6" x14ac:dyDescent="0.3">
      <c r="A173" s="3" t="s">
        <v>406</v>
      </c>
      <c r="B173" s="3" t="s">
        <v>2125</v>
      </c>
      <c r="C173" s="3"/>
      <c r="D173" s="3"/>
      <c r="E173" s="3"/>
      <c r="F173" s="3"/>
    </row>
    <row r="174" spans="1:6" x14ac:dyDescent="0.3">
      <c r="A174" s="4" t="s">
        <v>407</v>
      </c>
      <c r="B174" s="4" t="s">
        <v>2126</v>
      </c>
      <c r="C174" s="3"/>
      <c r="D174" s="3"/>
      <c r="E174" s="3"/>
      <c r="F174" s="3"/>
    </row>
    <row r="175" spans="1:6" x14ac:dyDescent="0.3">
      <c r="A175" s="3" t="s">
        <v>2127</v>
      </c>
      <c r="B175" s="3" t="s">
        <v>2128</v>
      </c>
      <c r="C175" s="3"/>
      <c r="D175" s="3"/>
      <c r="E175" s="3"/>
      <c r="F175" s="3"/>
    </row>
    <row r="176" spans="1:6" x14ac:dyDescent="0.3">
      <c r="A176" s="3" t="s">
        <v>411</v>
      </c>
      <c r="B176" s="3" t="s">
        <v>2129</v>
      </c>
      <c r="C176" s="3"/>
      <c r="D176" s="3"/>
      <c r="E176" s="3"/>
      <c r="F176" s="3"/>
    </row>
    <row r="177" spans="1:6" x14ac:dyDescent="0.3">
      <c r="A177" s="3" t="s">
        <v>413</v>
      </c>
      <c r="B177" s="3" t="s">
        <v>2130</v>
      </c>
      <c r="C177" s="66" t="s">
        <v>414</v>
      </c>
      <c r="D177" s="67">
        <v>346000</v>
      </c>
      <c r="E177" s="4">
        <v>2</v>
      </c>
      <c r="F177" s="4" t="s">
        <v>1931</v>
      </c>
    </row>
    <row r="178" spans="1:6" x14ac:dyDescent="0.3">
      <c r="A178" s="4" t="s">
        <v>2131</v>
      </c>
      <c r="B178" s="3" t="s">
        <v>2123</v>
      </c>
      <c r="C178" s="3"/>
      <c r="D178" s="3"/>
      <c r="E178" s="3"/>
      <c r="F178" s="3"/>
    </row>
    <row r="179" spans="1:6" x14ac:dyDescent="0.3">
      <c r="A179" s="3" t="s">
        <v>419</v>
      </c>
      <c r="B179" s="3" t="s">
        <v>2132</v>
      </c>
      <c r="C179" s="4" t="s">
        <v>420</v>
      </c>
      <c r="D179" s="7">
        <v>1910000</v>
      </c>
      <c r="E179" s="3">
        <v>16</v>
      </c>
      <c r="F179" s="4" t="s">
        <v>1928</v>
      </c>
    </row>
    <row r="180" spans="1:6" x14ac:dyDescent="0.3">
      <c r="A180" s="3" t="s">
        <v>423</v>
      </c>
      <c r="B180" s="3" t="s">
        <v>2133</v>
      </c>
      <c r="C180" s="3" t="s">
        <v>1951</v>
      </c>
      <c r="D180" s="7">
        <v>3000000</v>
      </c>
      <c r="E180" s="3">
        <v>27</v>
      </c>
      <c r="F180" s="4" t="s">
        <v>1928</v>
      </c>
    </row>
    <row r="181" spans="1:6" x14ac:dyDescent="0.3">
      <c r="A181" s="4" t="s">
        <v>2134</v>
      </c>
      <c r="B181" s="4" t="s">
        <v>2135</v>
      </c>
      <c r="C181" s="3"/>
      <c r="D181" s="3"/>
      <c r="E181" s="3"/>
      <c r="F181" s="3"/>
    </row>
    <row r="182" spans="1:6" x14ac:dyDescent="0.3">
      <c r="A182" s="3" t="s">
        <v>425</v>
      </c>
      <c r="B182" s="3" t="s">
        <v>2136</v>
      </c>
      <c r="C182" s="3"/>
      <c r="D182" s="3"/>
      <c r="E182" s="3"/>
      <c r="F182" s="3"/>
    </row>
    <row r="183" spans="1:6" x14ac:dyDescent="0.3">
      <c r="A183" s="29" t="s">
        <v>2137</v>
      </c>
      <c r="B183" s="29" t="s">
        <v>2138</v>
      </c>
      <c r="C183" s="4" t="s">
        <v>1950</v>
      </c>
      <c r="D183" s="7">
        <v>0</v>
      </c>
      <c r="E183" s="3">
        <v>0</v>
      </c>
      <c r="F183" s="4" t="s">
        <v>1927</v>
      </c>
    </row>
    <row r="184" spans="1:6" x14ac:dyDescent="0.3">
      <c r="A184" s="3" t="s">
        <v>427</v>
      </c>
      <c r="B184" s="3" t="s">
        <v>2139</v>
      </c>
      <c r="C184" s="4" t="s">
        <v>4577</v>
      </c>
      <c r="D184" s="7">
        <v>500000</v>
      </c>
      <c r="E184" s="3">
        <v>5</v>
      </c>
      <c r="F184" s="4" t="s">
        <v>1928</v>
      </c>
    </row>
    <row r="185" spans="1:6" x14ac:dyDescent="0.3">
      <c r="A185" s="4" t="s">
        <v>428</v>
      </c>
      <c r="B185" s="4" t="s">
        <v>2140</v>
      </c>
      <c r="C185" s="4" t="s">
        <v>429</v>
      </c>
      <c r="D185" s="7">
        <v>3200000</v>
      </c>
      <c r="E185" s="3">
        <v>14</v>
      </c>
      <c r="F185" s="4" t="s">
        <v>1928</v>
      </c>
    </row>
    <row r="186" spans="1:6" x14ac:dyDescent="0.3">
      <c r="A186" s="3" t="s">
        <v>4070</v>
      </c>
      <c r="B186" s="4" t="s">
        <v>4078</v>
      </c>
      <c r="C186" s="29" t="s">
        <v>3567</v>
      </c>
      <c r="D186" s="7">
        <v>2300000</v>
      </c>
      <c r="E186" s="3">
        <v>23</v>
      </c>
      <c r="F186" s="4" t="s">
        <v>1929</v>
      </c>
    </row>
    <row r="187" spans="1:6" x14ac:dyDescent="0.3">
      <c r="A187" s="4" t="s">
        <v>431</v>
      </c>
      <c r="B187" s="4" t="s">
        <v>2141</v>
      </c>
      <c r="C187" s="3"/>
      <c r="D187" s="3"/>
      <c r="E187" s="3"/>
      <c r="F187" s="3"/>
    </row>
    <row r="188" spans="1:6" x14ac:dyDescent="0.3">
      <c r="A188" s="3" t="s">
        <v>433</v>
      </c>
      <c r="B188" s="3" t="s">
        <v>2142</v>
      </c>
      <c r="C188" s="66" t="s">
        <v>434</v>
      </c>
      <c r="D188" s="67">
        <v>350000</v>
      </c>
      <c r="E188" s="4">
        <v>4</v>
      </c>
      <c r="F188" s="4" t="s">
        <v>1931</v>
      </c>
    </row>
    <row r="189" spans="1:6" x14ac:dyDescent="0.3">
      <c r="A189" s="3" t="s">
        <v>436</v>
      </c>
      <c r="B189" s="3" t="s">
        <v>2142</v>
      </c>
      <c r="C189" s="69" t="s">
        <v>434</v>
      </c>
      <c r="D189" s="67">
        <v>350000</v>
      </c>
      <c r="E189" s="4">
        <v>4</v>
      </c>
      <c r="F189" s="4" t="s">
        <v>1931</v>
      </c>
    </row>
    <row r="190" spans="1:6" x14ac:dyDescent="0.3">
      <c r="A190" s="4" t="s">
        <v>3319</v>
      </c>
      <c r="B190" s="4" t="s">
        <v>2142</v>
      </c>
      <c r="C190" s="66" t="s">
        <v>434</v>
      </c>
      <c r="D190" s="67">
        <v>350000</v>
      </c>
      <c r="E190" s="4">
        <v>4</v>
      </c>
      <c r="F190" s="4" t="s">
        <v>1931</v>
      </c>
    </row>
    <row r="191" spans="1:6" x14ac:dyDescent="0.3">
      <c r="A191" s="4" t="s">
        <v>444</v>
      </c>
      <c r="B191" s="4" t="s">
        <v>2143</v>
      </c>
      <c r="C191" s="4" t="s">
        <v>445</v>
      </c>
      <c r="D191" s="7">
        <v>1100000</v>
      </c>
      <c r="E191" s="3">
        <v>11</v>
      </c>
      <c r="F191" s="4" t="s">
        <v>1931</v>
      </c>
    </row>
    <row r="192" spans="1:6" x14ac:dyDescent="0.3">
      <c r="A192" s="29" t="s">
        <v>2771</v>
      </c>
      <c r="B192" s="4" t="s">
        <v>2772</v>
      </c>
      <c r="C192" s="66" t="s">
        <v>691</v>
      </c>
      <c r="D192" s="67">
        <v>1200000</v>
      </c>
      <c r="E192" s="4">
        <v>14</v>
      </c>
      <c r="F192" s="4" t="s">
        <v>1931</v>
      </c>
    </row>
    <row r="193" spans="1:6" x14ac:dyDescent="0.3">
      <c r="A193" s="3" t="s">
        <v>447</v>
      </c>
      <c r="B193" s="3" t="s">
        <v>2144</v>
      </c>
      <c r="C193" s="3"/>
      <c r="D193" s="3"/>
      <c r="E193" s="3"/>
      <c r="F193" s="3"/>
    </row>
    <row r="194" spans="1:6" x14ac:dyDescent="0.3">
      <c r="A194" s="3" t="s">
        <v>3701</v>
      </c>
      <c r="B194" s="4" t="s">
        <v>3744</v>
      </c>
      <c r="C194" s="66" t="s">
        <v>3745</v>
      </c>
      <c r="D194" s="7">
        <v>560000</v>
      </c>
      <c r="E194" s="3">
        <v>8</v>
      </c>
      <c r="F194" s="4" t="s">
        <v>1928</v>
      </c>
    </row>
    <row r="195" spans="1:6" x14ac:dyDescent="0.3">
      <c r="A195" s="3" t="s">
        <v>2145</v>
      </c>
      <c r="B195" s="3" t="s">
        <v>2146</v>
      </c>
      <c r="C195" s="3"/>
      <c r="D195" s="3"/>
      <c r="E195" s="3"/>
      <c r="F195" s="3"/>
    </row>
    <row r="196" spans="1:6" x14ac:dyDescent="0.3">
      <c r="A196" s="3" t="s">
        <v>2147</v>
      </c>
      <c r="B196" s="3" t="s">
        <v>2148</v>
      </c>
      <c r="C196" s="3"/>
      <c r="D196" s="3"/>
      <c r="E196" s="3"/>
      <c r="F196" s="3"/>
    </row>
    <row r="197" spans="1:6" x14ac:dyDescent="0.3">
      <c r="A197" s="3" t="s">
        <v>450</v>
      </c>
      <c r="B197" s="3" t="s">
        <v>2149</v>
      </c>
      <c r="C197" s="3"/>
      <c r="D197" s="3"/>
      <c r="E197" s="3"/>
      <c r="F197" s="3"/>
    </row>
    <row r="198" spans="1:6" x14ac:dyDescent="0.3">
      <c r="A198" s="3" t="s">
        <v>2150</v>
      </c>
      <c r="B198" s="3" t="s">
        <v>2151</v>
      </c>
      <c r="C198" s="3"/>
      <c r="D198" s="3"/>
      <c r="E198" s="3"/>
      <c r="F198" s="3"/>
    </row>
    <row r="199" spans="1:6" x14ac:dyDescent="0.3">
      <c r="A199" s="3" t="s">
        <v>3248</v>
      </c>
      <c r="B199" s="4" t="s">
        <v>3249</v>
      </c>
      <c r="C199" s="4" t="s">
        <v>633</v>
      </c>
      <c r="D199" s="7">
        <v>1790000</v>
      </c>
      <c r="E199" s="3">
        <v>13</v>
      </c>
      <c r="F199" s="4" t="s">
        <v>1928</v>
      </c>
    </row>
    <row r="200" spans="1:6" x14ac:dyDescent="0.3">
      <c r="A200" s="3" t="s">
        <v>452</v>
      </c>
      <c r="B200" s="3" t="s">
        <v>2152</v>
      </c>
      <c r="C200" s="3"/>
      <c r="D200" s="3"/>
      <c r="E200" s="3"/>
      <c r="F200" s="3"/>
    </row>
    <row r="201" spans="1:6" x14ac:dyDescent="0.3">
      <c r="A201" s="4" t="s">
        <v>2153</v>
      </c>
      <c r="B201" s="29" t="s">
        <v>2154</v>
      </c>
      <c r="C201" s="3"/>
      <c r="D201" s="3"/>
      <c r="E201" s="3"/>
      <c r="F201" s="3"/>
    </row>
    <row r="202" spans="1:6" x14ac:dyDescent="0.3">
      <c r="A202" s="4" t="s">
        <v>455</v>
      </c>
      <c r="B202" s="4" t="s">
        <v>2155</v>
      </c>
      <c r="C202" s="4" t="s">
        <v>456</v>
      </c>
      <c r="D202" s="7">
        <v>3000000</v>
      </c>
      <c r="E202" s="3">
        <v>28</v>
      </c>
      <c r="F202" s="4" t="s">
        <v>1929</v>
      </c>
    </row>
    <row r="203" spans="1:6" x14ac:dyDescent="0.3">
      <c r="A203" s="4" t="s">
        <v>458</v>
      </c>
      <c r="B203" s="4" t="s">
        <v>2156</v>
      </c>
      <c r="C203" s="3"/>
      <c r="D203" s="3"/>
      <c r="E203" s="3"/>
      <c r="F203" s="3"/>
    </row>
    <row r="204" spans="1:6" x14ac:dyDescent="0.3">
      <c r="A204" s="3" t="s">
        <v>3678</v>
      </c>
      <c r="B204" s="4" t="s">
        <v>3747</v>
      </c>
      <c r="C204" s="66" t="s">
        <v>3748</v>
      </c>
      <c r="D204" s="7">
        <v>0</v>
      </c>
      <c r="E204" s="3">
        <v>0</v>
      </c>
      <c r="F204" s="4" t="s">
        <v>1927</v>
      </c>
    </row>
    <row r="205" spans="1:6" x14ac:dyDescent="0.3">
      <c r="A205" s="4" t="s">
        <v>459</v>
      </c>
      <c r="B205" s="3" t="s">
        <v>2157</v>
      </c>
      <c r="C205" s="66" t="s">
        <v>460</v>
      </c>
      <c r="D205" s="67">
        <v>56000</v>
      </c>
      <c r="E205" s="4">
        <v>1</v>
      </c>
      <c r="F205" s="4" t="s">
        <v>1931</v>
      </c>
    </row>
    <row r="206" spans="1:6" x14ac:dyDescent="0.3">
      <c r="A206" s="4" t="s">
        <v>4296</v>
      </c>
      <c r="B206" s="4" t="s">
        <v>4415</v>
      </c>
      <c r="C206" s="66" t="s">
        <v>4416</v>
      </c>
      <c r="D206" s="3">
        <v>0</v>
      </c>
      <c r="E206" s="3">
        <v>0</v>
      </c>
      <c r="F206" s="3">
        <v>0</v>
      </c>
    </row>
    <row r="207" spans="1:6" x14ac:dyDescent="0.3">
      <c r="A207" s="3" t="s">
        <v>464</v>
      </c>
      <c r="B207" s="3" t="s">
        <v>2158</v>
      </c>
      <c r="C207" s="3"/>
      <c r="D207" s="3"/>
      <c r="E207" s="3"/>
      <c r="F207" s="3"/>
    </row>
    <row r="208" spans="1:6" x14ac:dyDescent="0.3">
      <c r="A208" s="3" t="s">
        <v>4463</v>
      </c>
      <c r="B208" s="4" t="s">
        <v>4580</v>
      </c>
      <c r="C208" s="3" t="s">
        <v>4581</v>
      </c>
      <c r="D208" s="67">
        <v>900000</v>
      </c>
      <c r="E208" s="3">
        <v>6</v>
      </c>
      <c r="F208" s="4" t="s">
        <v>1928</v>
      </c>
    </row>
    <row r="209" spans="1:6" x14ac:dyDescent="0.3">
      <c r="A209" s="3" t="s">
        <v>466</v>
      </c>
      <c r="B209" s="3" t="s">
        <v>2159</v>
      </c>
      <c r="C209" s="3"/>
      <c r="D209" s="3"/>
      <c r="E209" s="3"/>
      <c r="F209" s="3"/>
    </row>
    <row r="210" spans="1:6" x14ac:dyDescent="0.3">
      <c r="A210" s="3" t="s">
        <v>468</v>
      </c>
      <c r="B210" s="3" t="s">
        <v>2160</v>
      </c>
      <c r="C210" s="66" t="s">
        <v>1078</v>
      </c>
      <c r="D210" s="67">
        <v>400000</v>
      </c>
      <c r="E210" s="4">
        <v>3</v>
      </c>
      <c r="F210" s="4" t="s">
        <v>1931</v>
      </c>
    </row>
    <row r="211" spans="1:6" x14ac:dyDescent="0.3">
      <c r="A211" s="3" t="s">
        <v>471</v>
      </c>
      <c r="B211" s="3" t="s">
        <v>2161</v>
      </c>
      <c r="C211" s="66" t="s">
        <v>472</v>
      </c>
      <c r="D211" s="67">
        <v>1000000</v>
      </c>
      <c r="E211" s="4">
        <v>18</v>
      </c>
      <c r="F211" s="4" t="s">
        <v>1939</v>
      </c>
    </row>
    <row r="212" spans="1:6" x14ac:dyDescent="0.3">
      <c r="A212" s="3" t="s">
        <v>2162</v>
      </c>
      <c r="B212" s="3" t="s">
        <v>2163</v>
      </c>
      <c r="C212" s="3"/>
      <c r="D212" s="3"/>
      <c r="E212" s="3"/>
      <c r="F212" s="3"/>
    </row>
    <row r="213" spans="1:6" x14ac:dyDescent="0.3">
      <c r="A213" s="3" t="s">
        <v>476</v>
      </c>
      <c r="B213" s="29" t="s">
        <v>2164</v>
      </c>
      <c r="C213" s="66" t="s">
        <v>477</v>
      </c>
      <c r="D213" s="67">
        <v>242000</v>
      </c>
      <c r="E213" s="4">
        <v>2</v>
      </c>
      <c r="F213" s="4" t="s">
        <v>1931</v>
      </c>
    </row>
    <row r="214" spans="1:6" x14ac:dyDescent="0.3">
      <c r="A214" s="3" t="s">
        <v>479</v>
      </c>
      <c r="B214" s="3" t="s">
        <v>2165</v>
      </c>
      <c r="C214" s="3"/>
      <c r="D214" s="3"/>
      <c r="E214" s="3"/>
      <c r="F214" s="3"/>
    </row>
    <row r="215" spans="1:6" x14ac:dyDescent="0.3">
      <c r="A215" s="3" t="s">
        <v>481</v>
      </c>
      <c r="B215" s="3" t="s">
        <v>2166</v>
      </c>
      <c r="C215" s="3"/>
      <c r="D215" s="3"/>
      <c r="E215" s="3"/>
      <c r="F215" s="3"/>
    </row>
    <row r="216" spans="1:6" x14ac:dyDescent="0.3">
      <c r="A216" s="3" t="s">
        <v>484</v>
      </c>
      <c r="B216" s="3" t="s">
        <v>2167</v>
      </c>
      <c r="C216" s="66" t="s">
        <v>485</v>
      </c>
      <c r="D216" s="67">
        <v>330000</v>
      </c>
      <c r="E216" s="4">
        <v>3</v>
      </c>
      <c r="F216" s="4" t="s">
        <v>1931</v>
      </c>
    </row>
    <row r="217" spans="1:6" x14ac:dyDescent="0.3">
      <c r="A217" s="4" t="s">
        <v>2168</v>
      </c>
      <c r="B217" s="29" t="s">
        <v>2169</v>
      </c>
      <c r="C217" s="4" t="s">
        <v>445</v>
      </c>
      <c r="D217" s="7">
        <v>1100000</v>
      </c>
      <c r="E217" s="3">
        <v>11</v>
      </c>
      <c r="F217" s="4" t="s">
        <v>1931</v>
      </c>
    </row>
    <row r="218" spans="1:6" x14ac:dyDescent="0.3">
      <c r="A218" s="3" t="s">
        <v>489</v>
      </c>
      <c r="B218" s="3" t="s">
        <v>2170</v>
      </c>
      <c r="C218" s="3"/>
      <c r="D218" s="3"/>
      <c r="E218" s="3"/>
      <c r="F218" s="3"/>
    </row>
    <row r="219" spans="1:6" x14ac:dyDescent="0.3">
      <c r="A219" s="3" t="s">
        <v>492</v>
      </c>
      <c r="B219" s="3" t="s">
        <v>2171</v>
      </c>
      <c r="C219" s="66" t="s">
        <v>621</v>
      </c>
      <c r="D219" s="67">
        <v>3340000</v>
      </c>
      <c r="E219" s="4">
        <v>22</v>
      </c>
      <c r="F219" s="4" t="s">
        <v>1929</v>
      </c>
    </row>
    <row r="220" spans="1:6" x14ac:dyDescent="0.3">
      <c r="A220" s="4" t="s">
        <v>4132</v>
      </c>
      <c r="B220" s="4" t="s">
        <v>4176</v>
      </c>
      <c r="C220" s="66" t="s">
        <v>621</v>
      </c>
      <c r="D220" s="67">
        <v>3340000</v>
      </c>
      <c r="E220" s="4">
        <v>22</v>
      </c>
      <c r="F220" s="4" t="s">
        <v>1929</v>
      </c>
    </row>
    <row r="221" spans="1:6" x14ac:dyDescent="0.3">
      <c r="A221" s="4" t="s">
        <v>2172</v>
      </c>
      <c r="B221" s="29" t="s">
        <v>2173</v>
      </c>
      <c r="C221" s="4" t="s">
        <v>1933</v>
      </c>
      <c r="D221" s="7">
        <v>1310000</v>
      </c>
      <c r="E221" s="3">
        <v>24</v>
      </c>
      <c r="F221" s="4" t="s">
        <v>1929</v>
      </c>
    </row>
    <row r="222" spans="1:6" x14ac:dyDescent="0.3">
      <c r="A222" s="3" t="s">
        <v>494</v>
      </c>
      <c r="B222" s="3" t="s">
        <v>2174</v>
      </c>
      <c r="C222" s="66" t="s">
        <v>516</v>
      </c>
      <c r="D222" s="67">
        <v>1160000</v>
      </c>
      <c r="E222" s="4">
        <v>14</v>
      </c>
      <c r="F222" s="4" t="s">
        <v>1928</v>
      </c>
    </row>
    <row r="223" spans="1:6" x14ac:dyDescent="0.3">
      <c r="A223" s="4" t="s">
        <v>2175</v>
      </c>
      <c r="B223" s="4" t="s">
        <v>2176</v>
      </c>
      <c r="C223" s="4" t="s">
        <v>1957</v>
      </c>
      <c r="D223" s="7">
        <v>1500000</v>
      </c>
      <c r="E223" s="3">
        <v>11</v>
      </c>
      <c r="F223" s="4" t="s">
        <v>1928</v>
      </c>
    </row>
    <row r="224" spans="1:6" x14ac:dyDescent="0.3">
      <c r="A224" s="3" t="s">
        <v>2787</v>
      </c>
      <c r="B224" s="4" t="s">
        <v>2798</v>
      </c>
      <c r="C224" s="66" t="s">
        <v>157</v>
      </c>
      <c r="D224" s="67">
        <v>2000000</v>
      </c>
      <c r="E224" s="4">
        <v>14</v>
      </c>
      <c r="F224" s="4" t="s">
        <v>1928</v>
      </c>
    </row>
    <row r="225" spans="1:6" x14ac:dyDescent="0.3">
      <c r="A225" s="3" t="s">
        <v>496</v>
      </c>
      <c r="B225" s="3" t="s">
        <v>2177</v>
      </c>
      <c r="C225" s="3"/>
      <c r="D225" s="3"/>
      <c r="E225" s="3"/>
      <c r="F225" s="3"/>
    </row>
    <row r="226" spans="1:6" x14ac:dyDescent="0.3">
      <c r="A226" s="4" t="s">
        <v>497</v>
      </c>
      <c r="B226" s="4" t="s">
        <v>2720</v>
      </c>
      <c r="C226" s="3"/>
      <c r="D226" s="3"/>
      <c r="E226" s="3"/>
      <c r="F226" s="3"/>
    </row>
    <row r="227" spans="1:6" x14ac:dyDescent="0.3">
      <c r="A227" s="3" t="s">
        <v>2767</v>
      </c>
      <c r="B227" s="4" t="s">
        <v>2769</v>
      </c>
      <c r="C227" s="29" t="s">
        <v>2770</v>
      </c>
      <c r="D227" s="7">
        <v>3600000</v>
      </c>
      <c r="E227" s="3">
        <v>29</v>
      </c>
      <c r="F227" s="4" t="s">
        <v>1929</v>
      </c>
    </row>
    <row r="228" spans="1:6" x14ac:dyDescent="0.3">
      <c r="A228" s="3" t="s">
        <v>3724</v>
      </c>
      <c r="B228" s="4" t="s">
        <v>4153</v>
      </c>
      <c r="C228" s="4" t="s">
        <v>280</v>
      </c>
      <c r="D228" s="7">
        <v>1250000</v>
      </c>
      <c r="E228" s="3">
        <v>16</v>
      </c>
      <c r="F228" s="4" t="s">
        <v>1928</v>
      </c>
    </row>
    <row r="229" spans="1:6" x14ac:dyDescent="0.3">
      <c r="A229" s="3" t="s">
        <v>2641</v>
      </c>
      <c r="B229" s="4" t="s">
        <v>2673</v>
      </c>
      <c r="C229" s="66" t="s">
        <v>302</v>
      </c>
      <c r="D229" s="67">
        <v>716000</v>
      </c>
      <c r="E229" s="4">
        <v>19</v>
      </c>
      <c r="F229" s="4" t="s">
        <v>1928</v>
      </c>
    </row>
    <row r="230" spans="1:6" x14ac:dyDescent="0.3">
      <c r="A230" s="3" t="s">
        <v>499</v>
      </c>
      <c r="B230" s="3" t="s">
        <v>2178</v>
      </c>
      <c r="C230" s="66" t="s">
        <v>326</v>
      </c>
      <c r="D230" s="67">
        <v>750000</v>
      </c>
      <c r="E230" s="4">
        <v>16</v>
      </c>
      <c r="F230" s="4" t="s">
        <v>1928</v>
      </c>
    </row>
    <row r="231" spans="1:6" x14ac:dyDescent="0.3">
      <c r="A231" s="3" t="s">
        <v>501</v>
      </c>
      <c r="B231" s="3" t="s">
        <v>2179</v>
      </c>
      <c r="C231" s="6" t="s">
        <v>502</v>
      </c>
      <c r="D231" s="7">
        <v>1000000</v>
      </c>
      <c r="E231" s="3">
        <v>9</v>
      </c>
      <c r="F231" s="4" t="s">
        <v>1928</v>
      </c>
    </row>
    <row r="232" spans="1:6" x14ac:dyDescent="0.3">
      <c r="A232" s="3" t="s">
        <v>3321</v>
      </c>
      <c r="B232" s="4" t="s">
        <v>2179</v>
      </c>
      <c r="C232" s="6" t="s">
        <v>502</v>
      </c>
      <c r="D232" s="7">
        <v>1000000</v>
      </c>
      <c r="E232" s="3">
        <v>9</v>
      </c>
      <c r="F232" s="4" t="s">
        <v>1928</v>
      </c>
    </row>
    <row r="233" spans="1:6" x14ac:dyDescent="0.3">
      <c r="A233" s="3" t="s">
        <v>506</v>
      </c>
      <c r="B233" s="3" t="s">
        <v>2180</v>
      </c>
      <c r="C233" s="6" t="s">
        <v>4405</v>
      </c>
      <c r="D233" s="7">
        <v>2200000</v>
      </c>
      <c r="E233" s="3">
        <v>25</v>
      </c>
      <c r="F233" s="4" t="s">
        <v>1928</v>
      </c>
    </row>
    <row r="234" spans="1:6" x14ac:dyDescent="0.3">
      <c r="A234" s="3" t="s">
        <v>508</v>
      </c>
      <c r="B234" s="3" t="s">
        <v>2181</v>
      </c>
      <c r="C234" s="3"/>
      <c r="D234" s="3"/>
      <c r="E234" s="3"/>
      <c r="F234" s="3"/>
    </row>
    <row r="235" spans="1:6" x14ac:dyDescent="0.3">
      <c r="A235" s="3" t="s">
        <v>511</v>
      </c>
      <c r="B235" s="3" t="s">
        <v>2182</v>
      </c>
      <c r="C235" s="6" t="s">
        <v>512</v>
      </c>
      <c r="D235" s="7">
        <v>500000</v>
      </c>
      <c r="E235" s="3">
        <v>5</v>
      </c>
      <c r="F235" s="4" t="s">
        <v>1931</v>
      </c>
    </row>
    <row r="236" spans="1:6" x14ac:dyDescent="0.3">
      <c r="A236" s="3" t="s">
        <v>515</v>
      </c>
      <c r="B236" s="3" t="s">
        <v>2183</v>
      </c>
      <c r="C236" s="4" t="s">
        <v>1955</v>
      </c>
      <c r="D236" s="7">
        <v>810000</v>
      </c>
      <c r="E236" s="3">
        <v>9</v>
      </c>
      <c r="F236" s="4" t="s">
        <v>1928</v>
      </c>
    </row>
    <row r="237" spans="1:6" x14ac:dyDescent="0.3">
      <c r="A237" s="4" t="s">
        <v>2184</v>
      </c>
      <c r="B237" s="4" t="s">
        <v>2185</v>
      </c>
      <c r="C237" s="4" t="s">
        <v>1053</v>
      </c>
      <c r="D237" s="7">
        <v>2000000</v>
      </c>
      <c r="E237" s="3">
        <v>12</v>
      </c>
      <c r="F237" s="4" t="s">
        <v>1928</v>
      </c>
    </row>
    <row r="238" spans="1:6" x14ac:dyDescent="0.3">
      <c r="A238" s="3" t="s">
        <v>517</v>
      </c>
      <c r="B238" s="3" t="s">
        <v>2186</v>
      </c>
      <c r="C238" s="3"/>
      <c r="D238" s="3"/>
      <c r="E238" s="3"/>
      <c r="F238" s="3"/>
    </row>
    <row r="239" spans="1:6" x14ac:dyDescent="0.3">
      <c r="A239" s="3" t="s">
        <v>519</v>
      </c>
      <c r="B239" s="3" t="s">
        <v>2187</v>
      </c>
      <c r="C239" s="4" t="s">
        <v>520</v>
      </c>
      <c r="D239" s="7">
        <v>500000</v>
      </c>
      <c r="E239" s="3">
        <v>6</v>
      </c>
      <c r="F239" s="4" t="s">
        <v>1931</v>
      </c>
    </row>
    <row r="240" spans="1:6" x14ac:dyDescent="0.3">
      <c r="A240" s="3" t="s">
        <v>527</v>
      </c>
      <c r="B240" s="3" t="s">
        <v>2188</v>
      </c>
      <c r="C240" s="71"/>
      <c r="D240" s="3"/>
      <c r="E240" s="3"/>
      <c r="F240" s="3"/>
    </row>
    <row r="241" spans="1:6" x14ac:dyDescent="0.3">
      <c r="A241" s="3" t="s">
        <v>529</v>
      </c>
      <c r="B241" s="3" t="s">
        <v>2189</v>
      </c>
      <c r="C241" s="6" t="s">
        <v>1956</v>
      </c>
      <c r="D241" s="7">
        <v>490000</v>
      </c>
      <c r="E241" s="3">
        <v>4</v>
      </c>
      <c r="F241" s="4" t="s">
        <v>1931</v>
      </c>
    </row>
    <row r="242" spans="1:6" x14ac:dyDescent="0.3">
      <c r="A242" s="3" t="s">
        <v>3096</v>
      </c>
      <c r="B242" s="4" t="s">
        <v>3104</v>
      </c>
      <c r="C242" s="66" t="s">
        <v>270</v>
      </c>
      <c r="D242" s="67">
        <v>1000000</v>
      </c>
      <c r="E242" s="4">
        <v>7</v>
      </c>
      <c r="F242" s="4" t="s">
        <v>1931</v>
      </c>
    </row>
    <row r="243" spans="1:6" x14ac:dyDescent="0.3">
      <c r="A243" s="4" t="s">
        <v>531</v>
      </c>
      <c r="B243" s="4" t="s">
        <v>2190</v>
      </c>
      <c r="C243" s="3"/>
      <c r="D243" s="3"/>
      <c r="E243" s="3"/>
      <c r="F243" s="3"/>
    </row>
    <row r="244" spans="1:6" x14ac:dyDescent="0.3">
      <c r="A244" s="3" t="s">
        <v>533</v>
      </c>
      <c r="B244" s="3" t="s">
        <v>2191</v>
      </c>
      <c r="C244" s="3"/>
      <c r="D244" s="3"/>
      <c r="E244" s="3"/>
      <c r="F244" s="3"/>
    </row>
    <row r="245" spans="1:6" x14ac:dyDescent="0.3">
      <c r="A245" s="4" t="s">
        <v>537</v>
      </c>
      <c r="B245" s="4" t="s">
        <v>2192</v>
      </c>
      <c r="C245" s="4" t="s">
        <v>538</v>
      </c>
      <c r="D245" s="7">
        <v>930000</v>
      </c>
      <c r="E245" s="3">
        <v>12</v>
      </c>
      <c r="F245" s="4" t="s">
        <v>1928</v>
      </c>
    </row>
    <row r="246" spans="1:6" x14ac:dyDescent="0.3">
      <c r="A246" s="3" t="s">
        <v>541</v>
      </c>
      <c r="B246" s="3" t="s">
        <v>2193</v>
      </c>
      <c r="C246" s="66" t="s">
        <v>542</v>
      </c>
      <c r="D246" s="67">
        <v>2720000</v>
      </c>
      <c r="E246" s="4">
        <v>30</v>
      </c>
      <c r="F246" s="4" t="s">
        <v>1929</v>
      </c>
    </row>
    <row r="247" spans="1:6" x14ac:dyDescent="0.3">
      <c r="A247" s="3" t="s">
        <v>3575</v>
      </c>
      <c r="B247" s="4" t="s">
        <v>3584</v>
      </c>
      <c r="C247" s="66" t="s">
        <v>1961</v>
      </c>
      <c r="D247" s="67">
        <v>780000</v>
      </c>
      <c r="E247" s="4">
        <v>9</v>
      </c>
      <c r="F247" s="4" t="s">
        <v>1928</v>
      </c>
    </row>
    <row r="248" spans="1:6" x14ac:dyDescent="0.3">
      <c r="A248" s="3" t="s">
        <v>544</v>
      </c>
      <c r="B248" s="3" t="s">
        <v>2194</v>
      </c>
      <c r="C248" s="66" t="s">
        <v>1961</v>
      </c>
      <c r="D248" s="67">
        <v>780000</v>
      </c>
      <c r="E248" s="4">
        <v>9</v>
      </c>
      <c r="F248" s="4" t="s">
        <v>1928</v>
      </c>
    </row>
    <row r="249" spans="1:6" x14ac:dyDescent="0.3">
      <c r="A249" s="3" t="s">
        <v>546</v>
      </c>
      <c r="B249" s="3" t="s">
        <v>2195</v>
      </c>
      <c r="C249" s="3"/>
      <c r="D249" s="3"/>
      <c r="E249" s="3"/>
      <c r="F249" s="3"/>
    </row>
    <row r="250" spans="1:6" x14ac:dyDescent="0.3">
      <c r="A250" s="4" t="s">
        <v>2491</v>
      </c>
      <c r="B250" s="4" t="s">
        <v>2674</v>
      </c>
      <c r="C250" s="3"/>
      <c r="D250" s="3"/>
      <c r="E250" s="3"/>
      <c r="F250" s="3"/>
    </row>
    <row r="251" spans="1:6" x14ac:dyDescent="0.3">
      <c r="A251" s="3" t="s">
        <v>547</v>
      </c>
      <c r="B251" s="3" t="s">
        <v>2196</v>
      </c>
      <c r="C251" s="66" t="s">
        <v>548</v>
      </c>
      <c r="D251" s="67">
        <v>1115000</v>
      </c>
      <c r="E251" s="4">
        <v>13</v>
      </c>
      <c r="F251" s="4" t="s">
        <v>1931</v>
      </c>
    </row>
    <row r="252" spans="1:6" x14ac:dyDescent="0.3">
      <c r="A252" s="3" t="s">
        <v>3692</v>
      </c>
      <c r="B252" s="4" t="s">
        <v>3750</v>
      </c>
      <c r="C252" s="66" t="s">
        <v>3751</v>
      </c>
      <c r="D252" s="7">
        <v>1600000</v>
      </c>
      <c r="E252" s="3">
        <v>14</v>
      </c>
      <c r="F252" s="4" t="s">
        <v>1931</v>
      </c>
    </row>
    <row r="253" spans="1:6" x14ac:dyDescent="0.3">
      <c r="A253" s="4" t="s">
        <v>552</v>
      </c>
      <c r="B253" s="4" t="s">
        <v>2618</v>
      </c>
      <c r="C253" s="4" t="s">
        <v>2617</v>
      </c>
      <c r="D253" s="67">
        <v>610000</v>
      </c>
      <c r="E253" s="4">
        <v>13</v>
      </c>
      <c r="F253" s="4" t="s">
        <v>1928</v>
      </c>
    </row>
    <row r="254" spans="1:6" x14ac:dyDescent="0.3">
      <c r="A254" s="4" t="s">
        <v>2197</v>
      </c>
      <c r="B254" s="4" t="s">
        <v>2198</v>
      </c>
      <c r="C254" s="66" t="s">
        <v>993</v>
      </c>
      <c r="D254" s="67">
        <v>2800000</v>
      </c>
      <c r="E254" s="4">
        <v>58</v>
      </c>
      <c r="F254" s="4" t="s">
        <v>1929</v>
      </c>
    </row>
    <row r="255" spans="1:6" x14ac:dyDescent="0.3">
      <c r="A255" s="3" t="s">
        <v>554</v>
      </c>
      <c r="B255" s="3" t="s">
        <v>2199</v>
      </c>
      <c r="C255" s="3"/>
      <c r="D255" s="3"/>
      <c r="E255" s="3"/>
      <c r="F255" s="3"/>
    </row>
    <row r="256" spans="1:6" x14ac:dyDescent="0.3">
      <c r="A256" s="3" t="s">
        <v>2644</v>
      </c>
      <c r="B256" s="4" t="s">
        <v>2675</v>
      </c>
      <c r="C256" s="3" t="s">
        <v>2655</v>
      </c>
      <c r="D256" s="7">
        <v>5000000</v>
      </c>
      <c r="E256" s="3">
        <v>44</v>
      </c>
      <c r="F256" s="4" t="s">
        <v>1929</v>
      </c>
    </row>
    <row r="257" spans="1:6" x14ac:dyDescent="0.3">
      <c r="A257" s="3" t="s">
        <v>557</v>
      </c>
      <c r="B257" s="3" t="s">
        <v>2200</v>
      </c>
      <c r="C257" s="3"/>
      <c r="D257" s="3"/>
      <c r="E257" s="3"/>
      <c r="F257" s="3"/>
    </row>
    <row r="258" spans="1:6" x14ac:dyDescent="0.3">
      <c r="A258" s="4" t="s">
        <v>3401</v>
      </c>
      <c r="B258" s="4" t="s">
        <v>3425</v>
      </c>
      <c r="C258" s="3" t="s">
        <v>1960</v>
      </c>
      <c r="D258" s="7">
        <v>1150000</v>
      </c>
      <c r="E258" s="3">
        <v>16</v>
      </c>
      <c r="F258" s="4" t="s">
        <v>1928</v>
      </c>
    </row>
    <row r="259" spans="1:6" x14ac:dyDescent="0.3">
      <c r="A259" s="3" t="s">
        <v>560</v>
      </c>
      <c r="B259" s="3" t="s">
        <v>2201</v>
      </c>
      <c r="C259" s="66" t="s">
        <v>561</v>
      </c>
      <c r="D259" s="67">
        <v>1300000</v>
      </c>
      <c r="E259" s="4">
        <v>16</v>
      </c>
      <c r="F259" s="4" t="s">
        <v>1928</v>
      </c>
    </row>
    <row r="260" spans="1:6" x14ac:dyDescent="0.3">
      <c r="A260" s="3" t="s">
        <v>563</v>
      </c>
      <c r="B260" s="3" t="s">
        <v>2202</v>
      </c>
      <c r="C260" s="66" t="s">
        <v>516</v>
      </c>
      <c r="D260" s="67">
        <v>1160000</v>
      </c>
      <c r="E260" s="4">
        <v>14</v>
      </c>
      <c r="F260" s="4" t="s">
        <v>1928</v>
      </c>
    </row>
    <row r="261" spans="1:6" x14ac:dyDescent="0.3">
      <c r="A261" s="3" t="s">
        <v>565</v>
      </c>
      <c r="B261" s="3" t="s">
        <v>2203</v>
      </c>
      <c r="C261" s="3"/>
      <c r="D261" s="3"/>
      <c r="E261" s="3"/>
      <c r="F261" s="3"/>
    </row>
    <row r="262" spans="1:6" x14ac:dyDescent="0.3">
      <c r="A262" s="3" t="s">
        <v>2204</v>
      </c>
      <c r="B262" s="3" t="s">
        <v>2205</v>
      </c>
      <c r="C262" s="3"/>
      <c r="D262" s="3"/>
      <c r="E262" s="3"/>
      <c r="F262" s="3"/>
    </row>
    <row r="263" spans="1:6" x14ac:dyDescent="0.3">
      <c r="A263" s="3" t="s">
        <v>567</v>
      </c>
      <c r="B263" s="3" t="s">
        <v>2206</v>
      </c>
      <c r="C263" s="4" t="s">
        <v>568</v>
      </c>
      <c r="D263" s="7">
        <v>1000000</v>
      </c>
      <c r="E263" s="3">
        <v>12</v>
      </c>
      <c r="F263" s="4" t="s">
        <v>1931</v>
      </c>
    </row>
    <row r="264" spans="1:6" x14ac:dyDescent="0.3">
      <c r="A264" s="3" t="s">
        <v>571</v>
      </c>
      <c r="B264" s="3" t="s">
        <v>2207</v>
      </c>
      <c r="C264" s="66" t="s">
        <v>389</v>
      </c>
      <c r="D264" s="67">
        <v>350000</v>
      </c>
      <c r="E264" s="4">
        <v>14</v>
      </c>
      <c r="F264" s="4" t="s">
        <v>1928</v>
      </c>
    </row>
    <row r="265" spans="1:6" x14ac:dyDescent="0.3">
      <c r="A265" s="3" t="s">
        <v>2208</v>
      </c>
      <c r="B265" s="3" t="s">
        <v>2207</v>
      </c>
      <c r="C265" s="66" t="s">
        <v>389</v>
      </c>
      <c r="D265" s="67">
        <v>350000</v>
      </c>
      <c r="E265" s="4">
        <v>14</v>
      </c>
      <c r="F265" s="4" t="s">
        <v>1928</v>
      </c>
    </row>
    <row r="266" spans="1:6" x14ac:dyDescent="0.3">
      <c r="A266" s="3" t="s">
        <v>2209</v>
      </c>
      <c r="B266" s="3" t="s">
        <v>2210</v>
      </c>
      <c r="C266" s="4" t="s">
        <v>1959</v>
      </c>
      <c r="D266" s="7">
        <v>880000</v>
      </c>
      <c r="E266" s="3">
        <v>13</v>
      </c>
      <c r="F266" s="4" t="s">
        <v>1931</v>
      </c>
    </row>
    <row r="267" spans="1:6" x14ac:dyDescent="0.3">
      <c r="A267" s="3" t="s">
        <v>573</v>
      </c>
      <c r="B267" s="3" t="s">
        <v>2211</v>
      </c>
      <c r="C267" s="3"/>
      <c r="D267" s="3"/>
      <c r="E267" s="3"/>
      <c r="F267" s="3"/>
    </row>
    <row r="268" spans="1:6" x14ac:dyDescent="0.3">
      <c r="A268" s="3" t="s">
        <v>575</v>
      </c>
      <c r="B268" s="3" t="s">
        <v>2212</v>
      </c>
      <c r="C268" s="3" t="s">
        <v>4170</v>
      </c>
      <c r="D268" s="3">
        <v>1900000</v>
      </c>
      <c r="E268" s="3">
        <v>17</v>
      </c>
      <c r="F268" s="4" t="s">
        <v>1928</v>
      </c>
    </row>
    <row r="269" spans="1:6" x14ac:dyDescent="0.3">
      <c r="A269" s="3" t="s">
        <v>576</v>
      </c>
      <c r="B269" s="3" t="s">
        <v>2213</v>
      </c>
      <c r="C269" s="66" t="s">
        <v>370</v>
      </c>
      <c r="D269" s="67">
        <v>2500000</v>
      </c>
      <c r="E269" s="4">
        <v>13</v>
      </c>
      <c r="F269" s="4" t="s">
        <v>1928</v>
      </c>
    </row>
    <row r="270" spans="1:6" x14ac:dyDescent="0.3">
      <c r="A270" s="4" t="s">
        <v>3628</v>
      </c>
      <c r="B270" s="4" t="s">
        <v>3631</v>
      </c>
      <c r="C270" s="4" t="s">
        <v>3630</v>
      </c>
      <c r="D270" s="67">
        <v>850000</v>
      </c>
      <c r="E270" s="4">
        <v>7</v>
      </c>
      <c r="F270" s="4" t="s">
        <v>1928</v>
      </c>
    </row>
    <row r="271" spans="1:6" x14ac:dyDescent="0.3">
      <c r="A271" s="4" t="s">
        <v>579</v>
      </c>
      <c r="B271" s="4" t="s">
        <v>2214</v>
      </c>
      <c r="C271" s="4" t="s">
        <v>1962</v>
      </c>
      <c r="D271" s="7">
        <v>4640000</v>
      </c>
      <c r="E271" s="3">
        <v>23</v>
      </c>
      <c r="F271" s="4" t="s">
        <v>1928</v>
      </c>
    </row>
    <row r="272" spans="1:6" x14ac:dyDescent="0.3">
      <c r="A272" s="3" t="s">
        <v>2215</v>
      </c>
      <c r="B272" s="3" t="s">
        <v>2216</v>
      </c>
      <c r="C272" s="3"/>
      <c r="D272" s="3"/>
      <c r="E272" s="3"/>
      <c r="F272" s="3"/>
    </row>
    <row r="273" spans="1:6" x14ac:dyDescent="0.3">
      <c r="A273" s="4" t="s">
        <v>581</v>
      </c>
      <c r="B273" s="29" t="s">
        <v>2217</v>
      </c>
      <c r="C273" s="3"/>
      <c r="D273" s="3"/>
      <c r="E273" s="3"/>
      <c r="F273" s="3"/>
    </row>
    <row r="274" spans="1:6" x14ac:dyDescent="0.3">
      <c r="A274" s="3" t="s">
        <v>585</v>
      </c>
      <c r="B274" s="3" t="s">
        <v>2218</v>
      </c>
      <c r="C274" s="66" t="s">
        <v>582</v>
      </c>
      <c r="D274" s="67">
        <v>210000</v>
      </c>
      <c r="E274" s="4">
        <v>3</v>
      </c>
      <c r="F274" s="4" t="s">
        <v>1931</v>
      </c>
    </row>
    <row r="275" spans="1:6" x14ac:dyDescent="0.3">
      <c r="A275" s="3" t="s">
        <v>588</v>
      </c>
      <c r="B275" s="3" t="s">
        <v>2219</v>
      </c>
      <c r="C275" s="4" t="s">
        <v>1963</v>
      </c>
      <c r="D275" s="7">
        <v>2700000</v>
      </c>
      <c r="E275" s="3">
        <v>32</v>
      </c>
      <c r="F275" s="4" t="s">
        <v>1929</v>
      </c>
    </row>
    <row r="276" spans="1:6" x14ac:dyDescent="0.3">
      <c r="A276" s="3" t="s">
        <v>590</v>
      </c>
      <c r="B276" s="3" t="s">
        <v>2220</v>
      </c>
      <c r="C276" s="6" t="s">
        <v>591</v>
      </c>
      <c r="D276" s="7">
        <v>677000</v>
      </c>
      <c r="E276" s="29">
        <v>24</v>
      </c>
      <c r="F276" s="4" t="s">
        <v>1928</v>
      </c>
    </row>
    <row r="277" spans="1:6" x14ac:dyDescent="0.3">
      <c r="A277" s="3" t="s">
        <v>2221</v>
      </c>
      <c r="B277" s="3" t="s">
        <v>2222</v>
      </c>
      <c r="C277" s="3"/>
      <c r="D277" s="3"/>
      <c r="E277" s="3"/>
      <c r="F277" s="3"/>
    </row>
    <row r="278" spans="1:6" x14ac:dyDescent="0.3">
      <c r="A278" s="3" t="s">
        <v>593</v>
      </c>
      <c r="B278" s="3" t="s">
        <v>2223</v>
      </c>
      <c r="C278" s="3"/>
      <c r="D278" s="3"/>
      <c r="E278" s="3"/>
      <c r="F278" s="3"/>
    </row>
    <row r="279" spans="1:6" x14ac:dyDescent="0.3">
      <c r="A279" s="4" t="s">
        <v>2224</v>
      </c>
      <c r="B279" s="29" t="s">
        <v>2225</v>
      </c>
      <c r="C279" s="3"/>
      <c r="D279" s="3"/>
      <c r="E279" s="3"/>
      <c r="F279" s="3"/>
    </row>
    <row r="280" spans="1:6" x14ac:dyDescent="0.3">
      <c r="A280" s="3" t="s">
        <v>595</v>
      </c>
      <c r="B280" s="3" t="s">
        <v>2226</v>
      </c>
      <c r="C280" s="3"/>
      <c r="D280" s="3"/>
      <c r="E280" s="3"/>
      <c r="F280" s="3"/>
    </row>
    <row r="281" spans="1:6" x14ac:dyDescent="0.3">
      <c r="A281" s="3" t="s">
        <v>596</v>
      </c>
      <c r="B281" s="3" t="s">
        <v>2227</v>
      </c>
      <c r="C281" s="3"/>
      <c r="D281" s="3"/>
      <c r="E281" s="3"/>
      <c r="F281" s="3"/>
    </row>
    <row r="282" spans="1:6" x14ac:dyDescent="0.3">
      <c r="A282" s="4" t="s">
        <v>2543</v>
      </c>
      <c r="B282" s="4" t="s">
        <v>4154</v>
      </c>
      <c r="C282" s="66" t="s">
        <v>667</v>
      </c>
      <c r="D282" s="67">
        <v>1102000</v>
      </c>
      <c r="E282" s="4">
        <v>11</v>
      </c>
      <c r="F282" s="4" t="s">
        <v>1931</v>
      </c>
    </row>
    <row r="283" spans="1:6" x14ac:dyDescent="0.3">
      <c r="A283" s="3" t="s">
        <v>2228</v>
      </c>
      <c r="B283" s="4" t="s">
        <v>2229</v>
      </c>
      <c r="C283" s="66" t="s">
        <v>377</v>
      </c>
      <c r="D283" s="67">
        <v>1620000</v>
      </c>
      <c r="E283" s="4">
        <v>37</v>
      </c>
      <c r="F283" s="4" t="s">
        <v>1929</v>
      </c>
    </row>
    <row r="284" spans="1:6" x14ac:dyDescent="0.3">
      <c r="A284" s="3" t="s">
        <v>598</v>
      </c>
      <c r="B284" s="3" t="s">
        <v>2230</v>
      </c>
      <c r="C284" s="3"/>
      <c r="D284" s="3"/>
      <c r="E284" s="3"/>
      <c r="F284" s="3"/>
    </row>
    <row r="285" spans="1:6" x14ac:dyDescent="0.3">
      <c r="A285" s="3" t="s">
        <v>600</v>
      </c>
      <c r="B285" s="3" t="s">
        <v>2231</v>
      </c>
      <c r="C285" s="3"/>
      <c r="D285" s="3"/>
      <c r="E285" s="3"/>
      <c r="F285" s="3"/>
    </row>
    <row r="286" spans="1:6" x14ac:dyDescent="0.3">
      <c r="A286" s="3" t="s">
        <v>603</v>
      </c>
      <c r="B286" s="3" t="s">
        <v>2232</v>
      </c>
      <c r="C286" s="70" t="s">
        <v>604</v>
      </c>
      <c r="D286" s="7">
        <v>2000000</v>
      </c>
      <c r="E286" s="3">
        <v>16</v>
      </c>
      <c r="F286" s="4" t="s">
        <v>1928</v>
      </c>
    </row>
    <row r="287" spans="1:6" x14ac:dyDescent="0.3">
      <c r="A287" s="3" t="s">
        <v>606</v>
      </c>
      <c r="B287" s="3" t="s">
        <v>2233</v>
      </c>
      <c r="C287" s="3"/>
      <c r="D287" s="3"/>
      <c r="E287" s="3"/>
      <c r="F287" s="3"/>
    </row>
    <row r="288" spans="1:6" x14ac:dyDescent="0.3">
      <c r="A288" s="4" t="s">
        <v>2234</v>
      </c>
      <c r="B288" s="4" t="s">
        <v>2235</v>
      </c>
      <c r="C288" s="66" t="s">
        <v>289</v>
      </c>
      <c r="D288" s="67">
        <v>2100000</v>
      </c>
      <c r="E288" s="4">
        <v>34</v>
      </c>
      <c r="F288" s="4" t="s">
        <v>1928</v>
      </c>
    </row>
    <row r="289" spans="1:6" x14ac:dyDescent="0.3">
      <c r="A289" s="3" t="s">
        <v>612</v>
      </c>
      <c r="B289" s="3" t="s">
        <v>2236</v>
      </c>
      <c r="C289" s="3"/>
      <c r="D289" s="3"/>
      <c r="E289" s="3"/>
      <c r="F289" s="3"/>
    </row>
    <row r="290" spans="1:6" x14ac:dyDescent="0.3">
      <c r="A290" s="3" t="s">
        <v>2237</v>
      </c>
      <c r="B290" s="3" t="s">
        <v>2238</v>
      </c>
      <c r="C290" s="3"/>
      <c r="D290" s="3"/>
      <c r="E290" s="3"/>
      <c r="F290" s="3"/>
    </row>
    <row r="291" spans="1:6" x14ac:dyDescent="0.3">
      <c r="A291" s="4" t="s">
        <v>3507</v>
      </c>
      <c r="B291" s="4" t="s">
        <v>2391</v>
      </c>
      <c r="C291" s="4" t="s">
        <v>949</v>
      </c>
      <c r="D291" s="67">
        <v>490000</v>
      </c>
      <c r="E291" s="4">
        <v>6</v>
      </c>
      <c r="F291" s="4" t="s">
        <v>1931</v>
      </c>
    </row>
    <row r="292" spans="1:6" x14ac:dyDescent="0.3">
      <c r="A292" s="3" t="s">
        <v>614</v>
      </c>
      <c r="B292" s="3" t="s">
        <v>2239</v>
      </c>
      <c r="C292" s="3"/>
      <c r="D292" s="3"/>
      <c r="E292" s="3"/>
      <c r="F292" s="3"/>
    </row>
    <row r="293" spans="1:6" x14ac:dyDescent="0.3">
      <c r="A293" s="3" t="s">
        <v>617</v>
      </c>
      <c r="B293" s="3" t="s">
        <v>2240</v>
      </c>
      <c r="C293" s="6" t="s">
        <v>618</v>
      </c>
      <c r="D293" s="7">
        <v>2510000</v>
      </c>
      <c r="E293" s="29">
        <v>25</v>
      </c>
      <c r="F293" s="4" t="s">
        <v>1928</v>
      </c>
    </row>
    <row r="294" spans="1:6" x14ac:dyDescent="0.3">
      <c r="A294" s="3" t="s">
        <v>620</v>
      </c>
      <c r="B294" s="3" t="s">
        <v>2241</v>
      </c>
      <c r="C294" s="3"/>
      <c r="D294" s="3"/>
      <c r="E294" s="3"/>
      <c r="F294" s="3"/>
    </row>
    <row r="295" spans="1:6" x14ac:dyDescent="0.3">
      <c r="A295" s="4" t="s">
        <v>4383</v>
      </c>
      <c r="B295" s="4" t="s">
        <v>4411</v>
      </c>
      <c r="C295" s="3" t="s">
        <v>4412</v>
      </c>
      <c r="D295" s="67">
        <v>1800000</v>
      </c>
      <c r="E295" s="4">
        <v>34</v>
      </c>
      <c r="F295" s="4" t="s">
        <v>1928</v>
      </c>
    </row>
    <row r="296" spans="1:6" x14ac:dyDescent="0.3">
      <c r="A296" s="3" t="s">
        <v>623</v>
      </c>
      <c r="B296" s="3" t="s">
        <v>2242</v>
      </c>
      <c r="C296" s="66" t="s">
        <v>624</v>
      </c>
      <c r="D296" s="67">
        <v>1500000</v>
      </c>
      <c r="E296" s="4">
        <v>18</v>
      </c>
      <c r="F296" s="4" t="s">
        <v>1939</v>
      </c>
    </row>
    <row r="297" spans="1:6" x14ac:dyDescent="0.3">
      <c r="A297" s="3" t="s">
        <v>2243</v>
      </c>
      <c r="B297" s="3" t="s">
        <v>2244</v>
      </c>
      <c r="C297" s="3"/>
      <c r="D297" s="3"/>
      <c r="E297" s="3"/>
      <c r="F297" s="3"/>
    </row>
    <row r="298" spans="1:6" x14ac:dyDescent="0.3">
      <c r="A298" s="4" t="s">
        <v>2245</v>
      </c>
      <c r="B298" s="4" t="s">
        <v>2246</v>
      </c>
      <c r="C298" s="3"/>
      <c r="D298" s="3"/>
      <c r="E298" s="3"/>
      <c r="F298" s="3"/>
    </row>
    <row r="299" spans="1:6" x14ac:dyDescent="0.3">
      <c r="A299" s="4" t="s">
        <v>2247</v>
      </c>
      <c r="B299" s="4" t="s">
        <v>2246</v>
      </c>
      <c r="C299" s="3"/>
      <c r="D299" s="3"/>
      <c r="E299" s="3"/>
      <c r="F299" s="3"/>
    </row>
    <row r="300" spans="1:6" x14ac:dyDescent="0.3">
      <c r="A300" s="4" t="s">
        <v>2248</v>
      </c>
      <c r="B300" s="4" t="s">
        <v>2249</v>
      </c>
      <c r="C300" s="4" t="s">
        <v>1965</v>
      </c>
      <c r="D300" s="67">
        <v>2700000</v>
      </c>
      <c r="E300" s="4">
        <v>23</v>
      </c>
      <c r="F300" s="4" t="s">
        <v>1929</v>
      </c>
    </row>
    <row r="301" spans="1:6" x14ac:dyDescent="0.3">
      <c r="A301" s="3" t="s">
        <v>625</v>
      </c>
      <c r="B301" s="3" t="s">
        <v>2250</v>
      </c>
      <c r="C301" s="3"/>
      <c r="D301" s="3"/>
      <c r="E301" s="3"/>
      <c r="F301" s="3"/>
    </row>
    <row r="302" spans="1:6" x14ac:dyDescent="0.3">
      <c r="A302" s="3" t="s">
        <v>627</v>
      </c>
      <c r="B302" s="3" t="s">
        <v>2251</v>
      </c>
      <c r="C302" s="71"/>
      <c r="D302" s="3"/>
      <c r="E302" s="3"/>
      <c r="F302" s="3"/>
    </row>
    <row r="303" spans="1:6" x14ac:dyDescent="0.3">
      <c r="A303" s="3" t="s">
        <v>629</v>
      </c>
      <c r="B303" s="3" t="s">
        <v>2252</v>
      </c>
      <c r="C303" s="66" t="s">
        <v>630</v>
      </c>
      <c r="D303" s="67">
        <v>430000</v>
      </c>
      <c r="E303" s="4">
        <v>11</v>
      </c>
      <c r="F303" s="4" t="s">
        <v>1928</v>
      </c>
    </row>
    <row r="304" spans="1:6" x14ac:dyDescent="0.3">
      <c r="A304" s="3" t="s">
        <v>632</v>
      </c>
      <c r="B304" s="3" t="s">
        <v>2253</v>
      </c>
      <c r="C304" s="4" t="s">
        <v>633</v>
      </c>
      <c r="D304" s="7">
        <v>1790000</v>
      </c>
      <c r="E304" s="3">
        <v>13</v>
      </c>
      <c r="F304" s="4" t="s">
        <v>1928</v>
      </c>
    </row>
    <row r="305" spans="1:6" x14ac:dyDescent="0.3">
      <c r="A305" s="3" t="s">
        <v>636</v>
      </c>
      <c r="B305" s="3" t="s">
        <v>2254</v>
      </c>
      <c r="C305" s="4" t="s">
        <v>637</v>
      </c>
      <c r="D305" s="7">
        <v>2000000</v>
      </c>
      <c r="E305" s="3">
        <v>18</v>
      </c>
      <c r="F305" s="4" t="s">
        <v>1928</v>
      </c>
    </row>
    <row r="306" spans="1:6" x14ac:dyDescent="0.3">
      <c r="A306" s="3" t="s">
        <v>639</v>
      </c>
      <c r="B306" s="3" t="s">
        <v>2255</v>
      </c>
      <c r="C306" s="66" t="s">
        <v>640</v>
      </c>
      <c r="D306" s="7">
        <v>0</v>
      </c>
      <c r="E306" s="3">
        <v>0</v>
      </c>
      <c r="F306" s="4" t="s">
        <v>1927</v>
      </c>
    </row>
    <row r="307" spans="1:6" x14ac:dyDescent="0.3">
      <c r="A307" s="3" t="s">
        <v>642</v>
      </c>
      <c r="B307" s="3" t="s">
        <v>2256</v>
      </c>
      <c r="C307" s="4" t="s">
        <v>1953</v>
      </c>
      <c r="D307" s="7">
        <v>1450000</v>
      </c>
      <c r="E307" s="3">
        <v>20</v>
      </c>
      <c r="F307" s="4" t="s">
        <v>1929</v>
      </c>
    </row>
    <row r="308" spans="1:6" x14ac:dyDescent="0.3">
      <c r="A308" s="3" t="s">
        <v>644</v>
      </c>
      <c r="B308" s="3" t="s">
        <v>2257</v>
      </c>
      <c r="C308" s="4" t="s">
        <v>645</v>
      </c>
      <c r="D308" s="7">
        <v>3520000</v>
      </c>
      <c r="E308" s="3">
        <v>18</v>
      </c>
      <c r="F308" s="4" t="s">
        <v>1928</v>
      </c>
    </row>
    <row r="309" spans="1:6" x14ac:dyDescent="0.3">
      <c r="A309" s="3" t="s">
        <v>647</v>
      </c>
      <c r="B309" s="3" t="s">
        <v>2258</v>
      </c>
      <c r="C309" s="4" t="s">
        <v>648</v>
      </c>
      <c r="D309" s="7">
        <v>3300000</v>
      </c>
      <c r="E309" s="3">
        <v>22</v>
      </c>
      <c r="F309" s="4" t="s">
        <v>1929</v>
      </c>
    </row>
    <row r="310" spans="1:6" x14ac:dyDescent="0.3">
      <c r="A310" s="3" t="s">
        <v>651</v>
      </c>
      <c r="B310" s="3" t="s">
        <v>2259</v>
      </c>
      <c r="C310" s="3"/>
      <c r="D310" s="3"/>
      <c r="E310" s="3"/>
      <c r="F310" s="3"/>
    </row>
    <row r="311" spans="1:6" x14ac:dyDescent="0.3">
      <c r="A311" s="3" t="s">
        <v>653</v>
      </c>
      <c r="B311" s="3" t="s">
        <v>2260</v>
      </c>
      <c r="C311" s="3"/>
      <c r="D311" s="3"/>
      <c r="E311" s="3"/>
      <c r="F311" s="3"/>
    </row>
    <row r="312" spans="1:6" x14ac:dyDescent="0.3">
      <c r="A312" s="4" t="s">
        <v>2261</v>
      </c>
      <c r="B312" s="4" t="s">
        <v>2262</v>
      </c>
      <c r="C312" s="71"/>
      <c r="D312" s="3"/>
      <c r="E312" s="3"/>
      <c r="F312" s="3"/>
    </row>
    <row r="313" spans="1:6" x14ac:dyDescent="0.3">
      <c r="A313" s="4" t="s">
        <v>4361</v>
      </c>
      <c r="B313" s="4" t="s">
        <v>4409</v>
      </c>
      <c r="C313" s="3" t="s">
        <v>4410</v>
      </c>
      <c r="D313" s="67">
        <v>1400000</v>
      </c>
      <c r="E313" s="4">
        <v>17</v>
      </c>
      <c r="F313" s="4" t="s">
        <v>1928</v>
      </c>
    </row>
    <row r="314" spans="1:6" x14ac:dyDescent="0.3">
      <c r="A314" s="3" t="s">
        <v>2263</v>
      </c>
      <c r="B314" s="3" t="s">
        <v>2264</v>
      </c>
      <c r="C314" s="66" t="s">
        <v>1977</v>
      </c>
      <c r="D314" s="7">
        <v>0</v>
      </c>
      <c r="E314" s="3">
        <v>0</v>
      </c>
      <c r="F314" s="4" t="s">
        <v>1927</v>
      </c>
    </row>
    <row r="315" spans="1:6" x14ac:dyDescent="0.3">
      <c r="A315" s="3" t="s">
        <v>655</v>
      </c>
      <c r="B315" s="3" t="s">
        <v>2265</v>
      </c>
      <c r="C315" s="3"/>
      <c r="D315" s="3"/>
      <c r="E315" s="3"/>
      <c r="F315" s="3"/>
    </row>
    <row r="316" spans="1:6" x14ac:dyDescent="0.3">
      <c r="A316" s="3" t="s">
        <v>657</v>
      </c>
      <c r="B316" s="3" t="s">
        <v>2266</v>
      </c>
      <c r="C316" s="3"/>
      <c r="D316" s="3"/>
      <c r="E316" s="3"/>
      <c r="F316" s="3"/>
    </row>
    <row r="317" spans="1:6" x14ac:dyDescent="0.3">
      <c r="A317" s="3" t="s">
        <v>4262</v>
      </c>
      <c r="B317" s="4" t="s">
        <v>4281</v>
      </c>
      <c r="C317" s="3" t="s">
        <v>4282</v>
      </c>
      <c r="D317" s="67">
        <v>3300000</v>
      </c>
      <c r="E317" s="4">
        <v>14</v>
      </c>
      <c r="F317" s="4" t="s">
        <v>1928</v>
      </c>
    </row>
    <row r="318" spans="1:6" x14ac:dyDescent="0.3">
      <c r="A318" s="3" t="s">
        <v>658</v>
      </c>
      <c r="B318" s="3" t="s">
        <v>2267</v>
      </c>
      <c r="C318" s="3"/>
      <c r="D318" s="3"/>
      <c r="E318" s="3"/>
      <c r="F318" s="3"/>
    </row>
    <row r="319" spans="1:6" x14ac:dyDescent="0.3">
      <c r="A319" s="3" t="s">
        <v>660</v>
      </c>
      <c r="B319" s="3" t="s">
        <v>2268</v>
      </c>
      <c r="C319" s="3"/>
      <c r="D319" s="3"/>
      <c r="E319" s="3"/>
      <c r="F319" s="3"/>
    </row>
    <row r="320" spans="1:6" x14ac:dyDescent="0.3">
      <c r="A320" s="3" t="s">
        <v>3917</v>
      </c>
      <c r="B320" s="4" t="s">
        <v>3918</v>
      </c>
      <c r="C320" s="29" t="s">
        <v>3916</v>
      </c>
      <c r="D320" s="7">
        <v>0</v>
      </c>
      <c r="E320" s="3">
        <v>0</v>
      </c>
      <c r="F320" s="4" t="s">
        <v>1927</v>
      </c>
    </row>
    <row r="321" spans="1:6" x14ac:dyDescent="0.3">
      <c r="A321" s="29" t="s">
        <v>2947</v>
      </c>
      <c r="B321" s="4" t="s">
        <v>2948</v>
      </c>
      <c r="C321" s="4" t="s">
        <v>648</v>
      </c>
      <c r="D321" s="7">
        <v>3300000</v>
      </c>
      <c r="E321" s="3">
        <v>22</v>
      </c>
      <c r="F321" s="4" t="s">
        <v>1929</v>
      </c>
    </row>
    <row r="322" spans="1:6" x14ac:dyDescent="0.3">
      <c r="A322" s="3" t="s">
        <v>662</v>
      </c>
      <c r="B322" s="3" t="s">
        <v>2269</v>
      </c>
      <c r="C322" s="3"/>
      <c r="D322" s="3"/>
      <c r="E322" s="3"/>
      <c r="F322" s="3"/>
    </row>
    <row r="323" spans="1:6" x14ac:dyDescent="0.3">
      <c r="A323" s="3" t="s">
        <v>664</v>
      </c>
      <c r="B323" s="3" t="s">
        <v>2270</v>
      </c>
      <c r="C323" s="68" t="s">
        <v>665</v>
      </c>
      <c r="D323" s="7">
        <v>6200000</v>
      </c>
      <c r="E323" s="3">
        <v>20</v>
      </c>
      <c r="F323" s="4" t="s">
        <v>1928</v>
      </c>
    </row>
    <row r="324" spans="1:6" x14ac:dyDescent="0.3">
      <c r="A324" s="3" t="s">
        <v>666</v>
      </c>
      <c r="B324" s="3" t="s">
        <v>2271</v>
      </c>
      <c r="C324" s="66" t="s">
        <v>667</v>
      </c>
      <c r="D324" s="67">
        <v>1102000</v>
      </c>
      <c r="E324" s="4">
        <v>11</v>
      </c>
      <c r="F324" s="4" t="s">
        <v>1931</v>
      </c>
    </row>
    <row r="325" spans="1:6" x14ac:dyDescent="0.3">
      <c r="A325" s="3" t="s">
        <v>3037</v>
      </c>
      <c r="B325" s="4" t="s">
        <v>3105</v>
      </c>
      <c r="C325" s="66" t="s">
        <v>1010</v>
      </c>
      <c r="D325" s="67">
        <v>168000</v>
      </c>
      <c r="E325" s="4">
        <v>2</v>
      </c>
      <c r="F325" s="4" t="s">
        <v>1936</v>
      </c>
    </row>
    <row r="326" spans="1:6" x14ac:dyDescent="0.3">
      <c r="A326" s="29" t="s">
        <v>2272</v>
      </c>
      <c r="B326" s="29" t="s">
        <v>2273</v>
      </c>
      <c r="C326" s="66" t="s">
        <v>671</v>
      </c>
      <c r="D326" s="67">
        <v>1800000</v>
      </c>
      <c r="E326" s="4">
        <v>35</v>
      </c>
      <c r="F326" s="4" t="s">
        <v>1928</v>
      </c>
    </row>
    <row r="327" spans="1:6" x14ac:dyDescent="0.3">
      <c r="A327" s="3" t="s">
        <v>673</v>
      </c>
      <c r="B327" s="3" t="s">
        <v>2274</v>
      </c>
      <c r="C327" s="66" t="s">
        <v>674</v>
      </c>
      <c r="D327" s="67">
        <v>1370000</v>
      </c>
      <c r="E327" s="4">
        <v>19</v>
      </c>
      <c r="F327" s="4" t="s">
        <v>1928</v>
      </c>
    </row>
    <row r="328" spans="1:6" x14ac:dyDescent="0.3">
      <c r="A328" s="3" t="s">
        <v>678</v>
      </c>
      <c r="B328" s="3" t="s">
        <v>2275</v>
      </c>
      <c r="C328" s="3"/>
      <c r="D328" s="3"/>
      <c r="E328" s="3"/>
      <c r="F328" s="3"/>
    </row>
    <row r="329" spans="1:6" x14ac:dyDescent="0.3">
      <c r="A329" s="3" t="s">
        <v>680</v>
      </c>
      <c r="B329" s="3" t="s">
        <v>2276</v>
      </c>
      <c r="C329" s="4" t="s">
        <v>681</v>
      </c>
      <c r="D329" s="7">
        <v>1900000</v>
      </c>
      <c r="E329" s="3">
        <v>15</v>
      </c>
      <c r="F329" s="4" t="s">
        <v>1928</v>
      </c>
    </row>
    <row r="330" spans="1:6" x14ac:dyDescent="0.3">
      <c r="A330" s="3" t="s">
        <v>683</v>
      </c>
      <c r="B330" s="3" t="s">
        <v>2277</v>
      </c>
      <c r="C330" s="4" t="s">
        <v>684</v>
      </c>
      <c r="D330" s="7">
        <v>2000000</v>
      </c>
      <c r="E330" s="3">
        <v>16</v>
      </c>
      <c r="F330" s="4" t="s">
        <v>1928</v>
      </c>
    </row>
    <row r="331" spans="1:6" x14ac:dyDescent="0.3">
      <c r="A331" s="3" t="s">
        <v>686</v>
      </c>
      <c r="B331" s="3" t="s">
        <v>2278</v>
      </c>
      <c r="C331" s="66" t="s">
        <v>370</v>
      </c>
      <c r="D331" s="67">
        <v>2500000</v>
      </c>
      <c r="E331" s="4">
        <v>13</v>
      </c>
      <c r="F331" s="4" t="s">
        <v>1928</v>
      </c>
    </row>
    <row r="332" spans="1:6" x14ac:dyDescent="0.3">
      <c r="A332" s="3" t="s">
        <v>2279</v>
      </c>
      <c r="B332" s="3" t="s">
        <v>2280</v>
      </c>
      <c r="C332" s="66" t="s">
        <v>691</v>
      </c>
      <c r="D332" s="67">
        <v>1200000</v>
      </c>
      <c r="E332" s="4">
        <v>14</v>
      </c>
      <c r="F332" s="4" t="s">
        <v>1931</v>
      </c>
    </row>
    <row r="333" spans="1:6" x14ac:dyDescent="0.3">
      <c r="A333" s="3" t="s">
        <v>3089</v>
      </c>
      <c r="B333" s="4" t="s">
        <v>3106</v>
      </c>
      <c r="C333" s="66" t="s">
        <v>187</v>
      </c>
      <c r="D333" s="67">
        <v>1130000</v>
      </c>
      <c r="E333" s="4">
        <v>20</v>
      </c>
      <c r="F333" s="4" t="s">
        <v>1939</v>
      </c>
    </row>
    <row r="334" spans="1:6" x14ac:dyDescent="0.3">
      <c r="A334" s="4" t="s">
        <v>2281</v>
      </c>
      <c r="B334" s="29" t="s">
        <v>2282</v>
      </c>
      <c r="C334" s="3"/>
      <c r="D334" s="3"/>
      <c r="E334" s="3"/>
      <c r="F334" s="3"/>
    </row>
    <row r="335" spans="1:6" x14ac:dyDescent="0.3">
      <c r="A335" s="3" t="s">
        <v>697</v>
      </c>
      <c r="B335" s="3" t="s">
        <v>2283</v>
      </c>
      <c r="C335" s="66" t="s">
        <v>698</v>
      </c>
      <c r="D335" s="67">
        <v>0</v>
      </c>
      <c r="E335" s="4">
        <v>0</v>
      </c>
      <c r="F335" s="4" t="s">
        <v>1927</v>
      </c>
    </row>
    <row r="336" spans="1:6" x14ac:dyDescent="0.3">
      <c r="A336" s="4" t="s">
        <v>3157</v>
      </c>
      <c r="B336" s="4" t="s">
        <v>3160</v>
      </c>
      <c r="C336" s="66" t="s">
        <v>3159</v>
      </c>
      <c r="D336" s="7">
        <v>1800000</v>
      </c>
      <c r="E336" s="3">
        <v>14</v>
      </c>
      <c r="F336" s="4" t="s">
        <v>1928</v>
      </c>
    </row>
    <row r="337" spans="1:6" x14ac:dyDescent="0.3">
      <c r="A337" s="3" t="s">
        <v>701</v>
      </c>
      <c r="B337" s="3" t="s">
        <v>2284</v>
      </c>
      <c r="C337" s="3"/>
      <c r="D337" s="3"/>
      <c r="E337" s="3"/>
      <c r="F337" s="3"/>
    </row>
    <row r="338" spans="1:6" x14ac:dyDescent="0.3">
      <c r="A338" s="3" t="s">
        <v>702</v>
      </c>
      <c r="B338" s="3" t="s">
        <v>2285</v>
      </c>
      <c r="C338" s="3"/>
      <c r="D338" s="3"/>
      <c r="E338" s="3"/>
      <c r="F338" s="3"/>
    </row>
    <row r="339" spans="1:6" x14ac:dyDescent="0.3">
      <c r="A339" s="4" t="s">
        <v>704</v>
      </c>
      <c r="B339" s="4" t="s">
        <v>2286</v>
      </c>
      <c r="C339" s="3"/>
      <c r="D339" s="3"/>
      <c r="E339" s="3"/>
      <c r="F339" s="3"/>
    </row>
    <row r="340" spans="1:6" x14ac:dyDescent="0.3">
      <c r="A340" s="3" t="s">
        <v>705</v>
      </c>
      <c r="B340" s="3" t="s">
        <v>2287</v>
      </c>
      <c r="C340" s="6" t="s">
        <v>706</v>
      </c>
      <c r="D340" s="7">
        <v>2560000</v>
      </c>
      <c r="E340" s="29">
        <v>22</v>
      </c>
      <c r="F340" s="4" t="s">
        <v>1928</v>
      </c>
    </row>
    <row r="341" spans="1:6" x14ac:dyDescent="0.3">
      <c r="A341" s="4" t="s">
        <v>3392</v>
      </c>
      <c r="B341" s="4" t="s">
        <v>3156</v>
      </c>
      <c r="C341" s="69" t="s">
        <v>157</v>
      </c>
      <c r="D341" s="67">
        <v>2000000</v>
      </c>
      <c r="E341" s="4">
        <v>14</v>
      </c>
      <c r="F341" s="4" t="s">
        <v>1928</v>
      </c>
    </row>
    <row r="342" spans="1:6" x14ac:dyDescent="0.3">
      <c r="A342" s="4" t="s">
        <v>3155</v>
      </c>
      <c r="B342" s="4" t="s">
        <v>3156</v>
      </c>
      <c r="C342" s="66" t="s">
        <v>157</v>
      </c>
      <c r="D342" s="67">
        <v>2000000</v>
      </c>
      <c r="E342" s="4">
        <v>14</v>
      </c>
      <c r="F342" s="4" t="s">
        <v>1928</v>
      </c>
    </row>
    <row r="343" spans="1:6" x14ac:dyDescent="0.3">
      <c r="A343" s="3" t="s">
        <v>3571</v>
      </c>
      <c r="B343" s="4" t="s">
        <v>3582</v>
      </c>
      <c r="C343" s="66" t="s">
        <v>621</v>
      </c>
      <c r="D343" s="67">
        <v>3340000</v>
      </c>
      <c r="E343" s="4">
        <v>22</v>
      </c>
      <c r="F343" s="4" t="s">
        <v>1929</v>
      </c>
    </row>
    <row r="344" spans="1:6" x14ac:dyDescent="0.3">
      <c r="A344" s="3" t="s">
        <v>2288</v>
      </c>
      <c r="B344" s="4" t="s">
        <v>2289</v>
      </c>
      <c r="C344" s="3" t="s">
        <v>1966</v>
      </c>
      <c r="D344" s="67" t="s">
        <v>1967</v>
      </c>
      <c r="E344" s="4" t="s">
        <v>1967</v>
      </c>
      <c r="F344" s="4" t="s">
        <v>1927</v>
      </c>
    </row>
    <row r="345" spans="1:6" x14ac:dyDescent="0.3">
      <c r="A345" s="4" t="s">
        <v>709</v>
      </c>
      <c r="B345" s="4" t="s">
        <v>2287</v>
      </c>
      <c r="C345" s="3"/>
      <c r="D345" s="3"/>
      <c r="E345" s="3"/>
      <c r="F345" s="3"/>
    </row>
    <row r="346" spans="1:6" x14ac:dyDescent="0.3">
      <c r="A346" s="3" t="s">
        <v>711</v>
      </c>
      <c r="B346" s="29" t="s">
        <v>2290</v>
      </c>
      <c r="C346" s="66" t="s">
        <v>712</v>
      </c>
      <c r="D346" s="72">
        <v>201000</v>
      </c>
      <c r="E346" s="4">
        <v>2</v>
      </c>
      <c r="F346" s="4" t="s">
        <v>1936</v>
      </c>
    </row>
    <row r="347" spans="1:6" x14ac:dyDescent="0.3">
      <c r="A347" s="3" t="s">
        <v>2291</v>
      </c>
      <c r="B347" s="4" t="s">
        <v>2292</v>
      </c>
      <c r="C347" s="3" t="s">
        <v>1968</v>
      </c>
      <c r="D347" s="7">
        <v>0</v>
      </c>
      <c r="E347" s="3">
        <v>0</v>
      </c>
      <c r="F347" s="4" t="s">
        <v>1927</v>
      </c>
    </row>
    <row r="348" spans="1:6" x14ac:dyDescent="0.3">
      <c r="A348" s="3" t="s">
        <v>715</v>
      </c>
      <c r="B348" s="3" t="s">
        <v>2293</v>
      </c>
      <c r="C348" s="3" t="s">
        <v>263</v>
      </c>
      <c r="D348" s="7">
        <v>2000000</v>
      </c>
      <c r="E348" s="3">
        <v>17</v>
      </c>
      <c r="F348" s="4" t="s">
        <v>1928</v>
      </c>
    </row>
    <row r="349" spans="1:6" x14ac:dyDescent="0.3">
      <c r="A349" s="3" t="s">
        <v>720</v>
      </c>
      <c r="B349" s="3" t="s">
        <v>2294</v>
      </c>
      <c r="C349" s="3"/>
      <c r="D349" s="3"/>
      <c r="E349" s="3"/>
      <c r="F349" s="3"/>
    </row>
    <row r="350" spans="1:6" x14ac:dyDescent="0.3">
      <c r="A350" s="3" t="s">
        <v>3100</v>
      </c>
      <c r="B350" s="4" t="s">
        <v>3107</v>
      </c>
      <c r="C350" s="66" t="s">
        <v>534</v>
      </c>
      <c r="D350" s="67">
        <v>172000</v>
      </c>
      <c r="E350" s="4">
        <v>2</v>
      </c>
      <c r="F350" s="4" t="s">
        <v>1931</v>
      </c>
    </row>
    <row r="351" spans="1:6" x14ac:dyDescent="0.3">
      <c r="A351" s="3" t="s">
        <v>2778</v>
      </c>
      <c r="B351" s="4" t="s">
        <v>2797</v>
      </c>
      <c r="C351" s="4" t="s">
        <v>2802</v>
      </c>
      <c r="D351" s="7">
        <v>2300000</v>
      </c>
      <c r="E351" s="3">
        <v>14</v>
      </c>
      <c r="F351" s="4" t="s">
        <v>1928</v>
      </c>
    </row>
    <row r="352" spans="1:6" x14ac:dyDescent="0.3">
      <c r="A352" s="3" t="s">
        <v>4235</v>
      </c>
      <c r="B352" s="4" t="s">
        <v>4266</v>
      </c>
      <c r="C352" s="3" t="s">
        <v>4267</v>
      </c>
      <c r="D352" s="67">
        <v>460000</v>
      </c>
      <c r="E352" s="4">
        <v>8</v>
      </c>
      <c r="F352" s="4" t="s">
        <v>1928</v>
      </c>
    </row>
    <row r="353" spans="1:6" x14ac:dyDescent="0.3">
      <c r="A353" s="3" t="s">
        <v>722</v>
      </c>
      <c r="B353" s="3" t="s">
        <v>2295</v>
      </c>
      <c r="C353" s="3"/>
      <c r="D353" s="3"/>
      <c r="E353" s="3"/>
      <c r="F353" s="3"/>
    </row>
    <row r="354" spans="1:6" x14ac:dyDescent="0.3">
      <c r="A354" s="3" t="s">
        <v>723</v>
      </c>
      <c r="B354" s="3" t="s">
        <v>2296</v>
      </c>
      <c r="C354" s="3"/>
      <c r="D354" s="3"/>
      <c r="E354" s="3"/>
      <c r="F354" s="3"/>
    </row>
    <row r="355" spans="1:6" x14ac:dyDescent="0.3">
      <c r="A355" s="3" t="s">
        <v>726</v>
      </c>
      <c r="B355" s="3" t="s">
        <v>2297</v>
      </c>
      <c r="C355" s="3"/>
      <c r="D355" s="3"/>
      <c r="E355" s="3"/>
      <c r="F355" s="3"/>
    </row>
    <row r="356" spans="1:6" x14ac:dyDescent="0.3">
      <c r="A356" s="3" t="s">
        <v>3836</v>
      </c>
      <c r="B356" s="4" t="s">
        <v>3876</v>
      </c>
      <c r="C356" s="66" t="s">
        <v>118</v>
      </c>
      <c r="D356" s="67">
        <v>737000</v>
      </c>
      <c r="E356" s="4">
        <v>8</v>
      </c>
      <c r="F356" s="4" t="s">
        <v>1928</v>
      </c>
    </row>
    <row r="357" spans="1:6" x14ac:dyDescent="0.3">
      <c r="A357" s="3" t="s">
        <v>730</v>
      </c>
      <c r="B357" s="3" t="s">
        <v>2298</v>
      </c>
      <c r="C357" s="6" t="s">
        <v>731</v>
      </c>
      <c r="D357" s="7">
        <v>1440000</v>
      </c>
      <c r="E357" s="3">
        <v>33</v>
      </c>
      <c r="F357" s="3" t="s">
        <v>1929</v>
      </c>
    </row>
    <row r="358" spans="1:6" x14ac:dyDescent="0.3">
      <c r="A358" s="3" t="s">
        <v>736</v>
      </c>
      <c r="B358" s="3" t="s">
        <v>2299</v>
      </c>
      <c r="C358" s="3"/>
      <c r="D358" s="3"/>
      <c r="E358" s="3"/>
      <c r="F358" s="3"/>
    </row>
    <row r="359" spans="1:6" x14ac:dyDescent="0.3">
      <c r="A359" s="3" t="s">
        <v>738</v>
      </c>
      <c r="B359" s="3" t="s">
        <v>2300</v>
      </c>
      <c r="C359" s="3" t="s">
        <v>739</v>
      </c>
      <c r="D359" s="67">
        <v>1700000</v>
      </c>
      <c r="E359" s="4">
        <v>12</v>
      </c>
      <c r="F359" s="4" t="s">
        <v>1931</v>
      </c>
    </row>
    <row r="360" spans="1:6" x14ac:dyDescent="0.3">
      <c r="A360" s="3" t="s">
        <v>743</v>
      </c>
      <c r="B360" s="3" t="s">
        <v>2301</v>
      </c>
      <c r="C360" s="3"/>
      <c r="D360" s="3"/>
      <c r="E360" s="3"/>
      <c r="F360" s="3"/>
    </row>
    <row r="361" spans="1:6" x14ac:dyDescent="0.3">
      <c r="A361" s="3" t="s">
        <v>745</v>
      </c>
      <c r="B361" s="3" t="s">
        <v>2302</v>
      </c>
      <c r="C361" s="66" t="s">
        <v>74</v>
      </c>
      <c r="D361" s="67">
        <v>524000</v>
      </c>
      <c r="E361" s="4">
        <v>4</v>
      </c>
      <c r="F361" s="4" t="s">
        <v>1936</v>
      </c>
    </row>
    <row r="362" spans="1:6" x14ac:dyDescent="0.3">
      <c r="A362" s="3" t="s">
        <v>2789</v>
      </c>
      <c r="B362" s="4" t="s">
        <v>2795</v>
      </c>
      <c r="C362" s="66" t="s">
        <v>157</v>
      </c>
      <c r="D362" s="67">
        <v>2000000</v>
      </c>
      <c r="E362" s="4">
        <v>14</v>
      </c>
      <c r="F362" s="4" t="s">
        <v>1928</v>
      </c>
    </row>
    <row r="363" spans="1:6" x14ac:dyDescent="0.3">
      <c r="A363" s="4" t="s">
        <v>747</v>
      </c>
      <c r="B363" s="29" t="s">
        <v>2303</v>
      </c>
      <c r="C363" s="6" t="s">
        <v>748</v>
      </c>
      <c r="D363" s="7">
        <v>340000</v>
      </c>
      <c r="E363" s="3">
        <v>11</v>
      </c>
      <c r="F363" s="4" t="s">
        <v>1928</v>
      </c>
    </row>
    <row r="364" spans="1:6" x14ac:dyDescent="0.3">
      <c r="A364" s="3" t="s">
        <v>750</v>
      </c>
      <c r="B364" s="3" t="s">
        <v>2304</v>
      </c>
      <c r="C364" s="3"/>
      <c r="D364" s="3"/>
      <c r="E364" s="3"/>
      <c r="F364" s="3"/>
    </row>
    <row r="365" spans="1:6" x14ac:dyDescent="0.3">
      <c r="A365" s="3" t="s">
        <v>752</v>
      </c>
      <c r="B365" s="3" t="s">
        <v>2305</v>
      </c>
      <c r="C365" s="66" t="s">
        <v>753</v>
      </c>
      <c r="D365" s="67">
        <v>1000000</v>
      </c>
      <c r="E365" s="4">
        <v>24</v>
      </c>
      <c r="F365" s="4" t="s">
        <v>1928</v>
      </c>
    </row>
    <row r="366" spans="1:6" x14ac:dyDescent="0.3">
      <c r="A366" s="4" t="s">
        <v>756</v>
      </c>
      <c r="B366" s="29" t="s">
        <v>2306</v>
      </c>
      <c r="C366" s="3"/>
      <c r="D366" s="3"/>
      <c r="E366" s="3"/>
      <c r="F366" s="3"/>
    </row>
    <row r="367" spans="1:6" x14ac:dyDescent="0.3">
      <c r="A367" s="3" t="s">
        <v>2307</v>
      </c>
      <c r="B367" s="4" t="s">
        <v>2308</v>
      </c>
      <c r="C367" s="4" t="s">
        <v>322</v>
      </c>
      <c r="D367" s="67">
        <v>0</v>
      </c>
      <c r="E367" s="4">
        <v>0</v>
      </c>
      <c r="F367" s="4" t="s">
        <v>1927</v>
      </c>
    </row>
    <row r="368" spans="1:6" x14ac:dyDescent="0.3">
      <c r="A368" s="3" t="s">
        <v>757</v>
      </c>
      <c r="B368" s="3" t="s">
        <v>2302</v>
      </c>
      <c r="C368" s="3"/>
      <c r="D368" s="3"/>
      <c r="E368" s="3"/>
      <c r="F368" s="3"/>
    </row>
    <row r="369" spans="1:6" x14ac:dyDescent="0.3">
      <c r="A369" s="3" t="s">
        <v>759</v>
      </c>
      <c r="B369" s="3" t="s">
        <v>4585</v>
      </c>
      <c r="C369" s="3" t="s">
        <v>4586</v>
      </c>
      <c r="D369" s="7">
        <v>4500000</v>
      </c>
      <c r="E369" s="3">
        <v>17</v>
      </c>
      <c r="F369" s="4" t="s">
        <v>1928</v>
      </c>
    </row>
    <row r="370" spans="1:6" x14ac:dyDescent="0.3">
      <c r="A370" s="4" t="s">
        <v>2309</v>
      </c>
      <c r="B370" s="29" t="s">
        <v>2310</v>
      </c>
      <c r="C370" s="3" t="s">
        <v>4586</v>
      </c>
      <c r="D370" s="7">
        <v>4500000</v>
      </c>
      <c r="E370" s="3">
        <v>17</v>
      </c>
      <c r="F370" s="4" t="s">
        <v>1928</v>
      </c>
    </row>
    <row r="371" spans="1:6" x14ac:dyDescent="0.3">
      <c r="A371" s="3" t="s">
        <v>762</v>
      </c>
      <c r="B371" s="3" t="s">
        <v>2311</v>
      </c>
      <c r="C371" s="6" t="s">
        <v>763</v>
      </c>
      <c r="D371" s="7">
        <v>540000</v>
      </c>
      <c r="E371" s="3">
        <v>5</v>
      </c>
      <c r="F371" s="4" t="s">
        <v>1931</v>
      </c>
    </row>
    <row r="372" spans="1:6" x14ac:dyDescent="0.3">
      <c r="A372" s="3" t="s">
        <v>4061</v>
      </c>
      <c r="B372" s="4" t="s">
        <v>4075</v>
      </c>
      <c r="C372" s="3" t="s">
        <v>1970</v>
      </c>
      <c r="D372" s="67">
        <v>365000</v>
      </c>
      <c r="E372" s="4">
        <v>11</v>
      </c>
      <c r="F372" s="4" t="s">
        <v>1928</v>
      </c>
    </row>
    <row r="373" spans="1:6" x14ac:dyDescent="0.3">
      <c r="A373" s="3" t="s">
        <v>766</v>
      </c>
      <c r="B373" s="3" t="s">
        <v>2312</v>
      </c>
      <c r="C373" s="3"/>
      <c r="D373" s="3"/>
      <c r="E373" s="3"/>
      <c r="F373" s="3"/>
    </row>
    <row r="374" spans="1:6" x14ac:dyDescent="0.3">
      <c r="A374" s="3" t="s">
        <v>771</v>
      </c>
      <c r="B374" s="3" t="s">
        <v>2312</v>
      </c>
      <c r="C374" s="6" t="s">
        <v>767</v>
      </c>
      <c r="D374" s="7">
        <v>670000</v>
      </c>
      <c r="E374" s="3">
        <v>6</v>
      </c>
      <c r="F374" s="4" t="s">
        <v>1931</v>
      </c>
    </row>
    <row r="375" spans="1:6" x14ac:dyDescent="0.3">
      <c r="A375" s="3" t="s">
        <v>779</v>
      </c>
      <c r="B375" s="3" t="s">
        <v>2313</v>
      </c>
      <c r="C375" s="3"/>
      <c r="D375" s="3"/>
      <c r="E375" s="3"/>
      <c r="F375" s="3"/>
    </row>
    <row r="376" spans="1:6" x14ac:dyDescent="0.3">
      <c r="A376" s="3" t="s">
        <v>2882</v>
      </c>
      <c r="B376" s="4" t="s">
        <v>2912</v>
      </c>
      <c r="C376" s="6" t="s">
        <v>2911</v>
      </c>
      <c r="D376" s="67">
        <v>5500000</v>
      </c>
      <c r="E376" s="4">
        <v>21</v>
      </c>
      <c r="F376" s="4" t="s">
        <v>1928</v>
      </c>
    </row>
    <row r="377" spans="1:6" x14ac:dyDescent="0.3">
      <c r="A377" s="3" t="s">
        <v>2314</v>
      </c>
      <c r="B377" s="4" t="s">
        <v>2315</v>
      </c>
      <c r="C377" s="3"/>
      <c r="D377" s="3"/>
      <c r="E377" s="3"/>
      <c r="F377" s="3"/>
    </row>
    <row r="378" spans="1:6" x14ac:dyDescent="0.3">
      <c r="A378" s="3" t="s">
        <v>781</v>
      </c>
      <c r="B378" s="3" t="s">
        <v>2316</v>
      </c>
      <c r="C378" s="66" t="s">
        <v>184</v>
      </c>
      <c r="D378" s="67">
        <v>4700000</v>
      </c>
      <c r="E378" s="4">
        <v>24</v>
      </c>
      <c r="F378" s="4" t="s">
        <v>1928</v>
      </c>
    </row>
    <row r="379" spans="1:6" x14ac:dyDescent="0.3">
      <c r="A379" s="4" t="s">
        <v>2317</v>
      </c>
      <c r="B379" s="4" t="s">
        <v>2318</v>
      </c>
      <c r="C379" s="3"/>
      <c r="D379" s="3"/>
      <c r="E379" s="3"/>
      <c r="F379" s="3"/>
    </row>
    <row r="380" spans="1:6" x14ac:dyDescent="0.3">
      <c r="A380" s="4" t="s">
        <v>4126</v>
      </c>
      <c r="B380" s="4" t="s">
        <v>4177</v>
      </c>
      <c r="C380" s="6" t="s">
        <v>2909</v>
      </c>
      <c r="D380" s="67">
        <v>1400000</v>
      </c>
      <c r="E380" s="4">
        <v>15</v>
      </c>
      <c r="F380" s="4" t="s">
        <v>1928</v>
      </c>
    </row>
    <row r="381" spans="1:6" x14ac:dyDescent="0.3">
      <c r="A381" s="3" t="s">
        <v>3652</v>
      </c>
      <c r="B381" s="4" t="s">
        <v>3654</v>
      </c>
      <c r="C381" s="4" t="s">
        <v>1969</v>
      </c>
      <c r="D381" s="7">
        <v>1000000</v>
      </c>
      <c r="E381" s="3">
        <v>14</v>
      </c>
      <c r="F381" s="4" t="s">
        <v>1928</v>
      </c>
    </row>
    <row r="382" spans="1:6" x14ac:dyDescent="0.3">
      <c r="A382" s="3" t="s">
        <v>2319</v>
      </c>
      <c r="B382" s="3" t="s">
        <v>2320</v>
      </c>
      <c r="C382" s="3"/>
      <c r="D382" s="3"/>
      <c r="E382" s="3"/>
      <c r="F382" s="3"/>
    </row>
    <row r="383" spans="1:6" x14ac:dyDescent="0.3">
      <c r="A383" s="4" t="s">
        <v>3241</v>
      </c>
      <c r="B383" s="4" t="s">
        <v>4155</v>
      </c>
      <c r="C383" s="29" t="s">
        <v>3567</v>
      </c>
      <c r="D383" s="7">
        <v>2300000</v>
      </c>
      <c r="E383" s="3">
        <v>23</v>
      </c>
      <c r="F383" s="4" t="s">
        <v>1929</v>
      </c>
    </row>
    <row r="384" spans="1:6" x14ac:dyDescent="0.3">
      <c r="A384" s="4" t="s">
        <v>787</v>
      </c>
      <c r="B384" s="29" t="s">
        <v>2321</v>
      </c>
      <c r="C384" s="3" t="s">
        <v>263</v>
      </c>
      <c r="D384" s="7">
        <v>2000000</v>
      </c>
      <c r="E384" s="3">
        <v>17</v>
      </c>
      <c r="F384" s="4" t="s">
        <v>1928</v>
      </c>
    </row>
    <row r="385" spans="1:6" x14ac:dyDescent="0.3">
      <c r="A385" s="3" t="s">
        <v>789</v>
      </c>
      <c r="B385" s="3" t="s">
        <v>2322</v>
      </c>
      <c r="C385" s="3"/>
      <c r="D385" s="3"/>
      <c r="E385" s="3"/>
      <c r="F385" s="3"/>
    </row>
    <row r="386" spans="1:6" x14ac:dyDescent="0.3">
      <c r="A386" s="3" t="s">
        <v>791</v>
      </c>
      <c r="B386" s="3" t="s">
        <v>2323</v>
      </c>
      <c r="C386" s="66" t="s">
        <v>516</v>
      </c>
      <c r="D386" s="67">
        <v>1160000</v>
      </c>
      <c r="E386" s="4">
        <v>14</v>
      </c>
      <c r="F386" s="4" t="s">
        <v>1928</v>
      </c>
    </row>
    <row r="387" spans="1:6" x14ac:dyDescent="0.3">
      <c r="A387" s="3" t="s">
        <v>793</v>
      </c>
      <c r="B387" s="3" t="s">
        <v>2324</v>
      </c>
      <c r="C387" s="3"/>
      <c r="D387" s="3"/>
      <c r="E387" s="3"/>
      <c r="F387" s="3"/>
    </row>
    <row r="388" spans="1:6" x14ac:dyDescent="0.3">
      <c r="A388" s="3" t="s">
        <v>795</v>
      </c>
      <c r="B388" s="3" t="s">
        <v>2325</v>
      </c>
      <c r="C388" s="4" t="s">
        <v>796</v>
      </c>
      <c r="D388" s="7">
        <v>1620000</v>
      </c>
      <c r="E388" s="3">
        <v>14</v>
      </c>
      <c r="F388" s="4" t="s">
        <v>1928</v>
      </c>
    </row>
    <row r="389" spans="1:6" x14ac:dyDescent="0.3">
      <c r="A389" s="3" t="s">
        <v>800</v>
      </c>
      <c r="B389" s="73" t="s">
        <v>2326</v>
      </c>
      <c r="C389" s="4" t="s">
        <v>801</v>
      </c>
      <c r="D389" s="7">
        <v>8000000</v>
      </c>
      <c r="E389" s="3">
        <v>33</v>
      </c>
      <c r="F389" s="4" t="s">
        <v>1928</v>
      </c>
    </row>
    <row r="390" spans="1:6" x14ac:dyDescent="0.3">
      <c r="A390" s="3" t="s">
        <v>803</v>
      </c>
      <c r="B390" s="3" t="s">
        <v>2327</v>
      </c>
      <c r="C390" s="3"/>
      <c r="D390" s="3"/>
      <c r="E390" s="3"/>
      <c r="F390" s="3"/>
    </row>
    <row r="391" spans="1:6" x14ac:dyDescent="0.3">
      <c r="A391" s="3" t="s">
        <v>805</v>
      </c>
      <c r="B391" s="3" t="s">
        <v>2328</v>
      </c>
      <c r="C391" s="3"/>
      <c r="D391" s="3"/>
      <c r="E391" s="3"/>
      <c r="F391" s="3"/>
    </row>
    <row r="392" spans="1:6" x14ac:dyDescent="0.3">
      <c r="A392" s="3" t="s">
        <v>806</v>
      </c>
      <c r="B392" s="3" t="s">
        <v>2329</v>
      </c>
      <c r="C392" s="3"/>
      <c r="D392" s="3"/>
      <c r="E392" s="3"/>
      <c r="F392" s="3"/>
    </row>
    <row r="393" spans="1:6" x14ac:dyDescent="0.3">
      <c r="A393" s="3" t="s">
        <v>808</v>
      </c>
      <c r="B393" s="3" t="s">
        <v>2330</v>
      </c>
      <c r="C393" s="4" t="s">
        <v>207</v>
      </c>
      <c r="D393" s="7">
        <v>900000</v>
      </c>
      <c r="E393" s="3">
        <v>12</v>
      </c>
      <c r="F393" s="4" t="s">
        <v>1931</v>
      </c>
    </row>
    <row r="394" spans="1:6" x14ac:dyDescent="0.3">
      <c r="A394" s="4" t="s">
        <v>2331</v>
      </c>
      <c r="B394" s="29" t="s">
        <v>2332</v>
      </c>
      <c r="C394" s="3"/>
      <c r="D394" s="3"/>
      <c r="E394" s="3"/>
      <c r="F394" s="3"/>
    </row>
    <row r="395" spans="1:6" x14ac:dyDescent="0.3">
      <c r="A395" s="4" t="s">
        <v>2333</v>
      </c>
      <c r="B395" s="4" t="s">
        <v>2334</v>
      </c>
      <c r="C395" s="3"/>
      <c r="D395" s="3"/>
      <c r="E395" s="3"/>
      <c r="F395" s="3"/>
    </row>
    <row r="396" spans="1:6" x14ac:dyDescent="0.3">
      <c r="A396" s="3" t="s">
        <v>810</v>
      </c>
      <c r="B396" s="3" t="s">
        <v>2335</v>
      </c>
      <c r="C396" s="3" t="s">
        <v>1960</v>
      </c>
      <c r="D396" s="7">
        <v>1150000</v>
      </c>
      <c r="E396" s="3">
        <v>16</v>
      </c>
      <c r="F396" s="4" t="s">
        <v>1928</v>
      </c>
    </row>
    <row r="397" spans="1:6" x14ac:dyDescent="0.3">
      <c r="A397" s="3" t="s">
        <v>812</v>
      </c>
      <c r="B397" s="3" t="s">
        <v>2336</v>
      </c>
      <c r="C397" s="3"/>
      <c r="D397" s="3"/>
      <c r="E397" s="3"/>
      <c r="F397" s="3"/>
    </row>
    <row r="398" spans="1:6" x14ac:dyDescent="0.3">
      <c r="A398" s="4" t="s">
        <v>814</v>
      </c>
      <c r="B398" s="29" t="s">
        <v>2337</v>
      </c>
      <c r="C398" s="3"/>
      <c r="D398" s="3"/>
      <c r="E398" s="3"/>
      <c r="F398" s="3"/>
    </row>
    <row r="399" spans="1:6" x14ac:dyDescent="0.3">
      <c r="A399" s="3" t="s">
        <v>3048</v>
      </c>
      <c r="B399" s="4" t="s">
        <v>3108</v>
      </c>
      <c r="C399" s="6" t="s">
        <v>748</v>
      </c>
      <c r="D399" s="7">
        <v>340000</v>
      </c>
      <c r="E399" s="3">
        <v>11</v>
      </c>
      <c r="F399" s="4" t="s">
        <v>1928</v>
      </c>
    </row>
    <row r="400" spans="1:6" x14ac:dyDescent="0.3">
      <c r="A400" s="4" t="s">
        <v>4323</v>
      </c>
      <c r="B400" s="4" t="s">
        <v>4406</v>
      </c>
      <c r="C400" s="6" t="s">
        <v>4407</v>
      </c>
      <c r="D400" s="67">
        <v>2300000</v>
      </c>
      <c r="E400" s="4">
        <v>21</v>
      </c>
      <c r="F400" s="4" t="s">
        <v>1928</v>
      </c>
    </row>
    <row r="401" spans="1:6" x14ac:dyDescent="0.3">
      <c r="A401" s="3" t="s">
        <v>817</v>
      </c>
      <c r="B401" s="3" t="s">
        <v>2338</v>
      </c>
      <c r="C401" s="4" t="s">
        <v>1971</v>
      </c>
      <c r="D401" s="7">
        <v>4470000</v>
      </c>
      <c r="E401" s="3">
        <v>38</v>
      </c>
      <c r="F401" s="4" t="s">
        <v>1928</v>
      </c>
    </row>
    <row r="402" spans="1:6" x14ac:dyDescent="0.3">
      <c r="A402" s="3" t="s">
        <v>4051</v>
      </c>
      <c r="B402" s="4" t="s">
        <v>4074</v>
      </c>
      <c r="C402" s="66" t="s">
        <v>640</v>
      </c>
      <c r="D402" s="7">
        <v>0</v>
      </c>
      <c r="E402" s="3">
        <v>0</v>
      </c>
      <c r="F402" s="4" t="s">
        <v>1927</v>
      </c>
    </row>
    <row r="403" spans="1:6" x14ac:dyDescent="0.3">
      <c r="A403" s="3" t="s">
        <v>820</v>
      </c>
      <c r="B403" s="3" t="s">
        <v>2339</v>
      </c>
      <c r="C403" s="66" t="s">
        <v>821</v>
      </c>
      <c r="D403" s="67">
        <v>151000</v>
      </c>
      <c r="E403" s="4">
        <v>1</v>
      </c>
      <c r="F403" s="4" t="s">
        <v>1931</v>
      </c>
    </row>
    <row r="404" spans="1:6" x14ac:dyDescent="0.3">
      <c r="A404" s="3" t="s">
        <v>3731</v>
      </c>
      <c r="B404" s="4" t="s">
        <v>4156</v>
      </c>
      <c r="C404" s="66" t="s">
        <v>4149</v>
      </c>
      <c r="D404" s="67">
        <v>300000</v>
      </c>
      <c r="E404" s="4">
        <v>4</v>
      </c>
      <c r="F404" s="4" t="s">
        <v>1931</v>
      </c>
    </row>
    <row r="405" spans="1:6" x14ac:dyDescent="0.3">
      <c r="A405" s="3" t="s">
        <v>2793</v>
      </c>
      <c r="B405" s="4" t="s">
        <v>2799</v>
      </c>
      <c r="C405" s="6" t="s">
        <v>2803</v>
      </c>
      <c r="D405" s="7">
        <v>1600000</v>
      </c>
      <c r="E405" s="3">
        <v>17</v>
      </c>
      <c r="F405" s="4" t="s">
        <v>1928</v>
      </c>
    </row>
    <row r="406" spans="1:6" x14ac:dyDescent="0.3">
      <c r="A406" s="3" t="s">
        <v>824</v>
      </c>
      <c r="B406" s="3" t="s">
        <v>2340</v>
      </c>
      <c r="C406" s="3"/>
      <c r="D406" s="3"/>
      <c r="E406" s="3"/>
      <c r="F406" s="3"/>
    </row>
    <row r="407" spans="1:6" x14ac:dyDescent="0.3">
      <c r="A407" s="36" t="s">
        <v>4089</v>
      </c>
      <c r="B407" s="4" t="s">
        <v>4090</v>
      </c>
      <c r="C407" s="66" t="s">
        <v>4093</v>
      </c>
      <c r="D407" s="67">
        <v>2500000</v>
      </c>
      <c r="E407" s="4">
        <v>30</v>
      </c>
      <c r="F407" s="4" t="s">
        <v>1928</v>
      </c>
    </row>
    <row r="408" spans="1:6" x14ac:dyDescent="0.3">
      <c r="A408" s="4" t="s">
        <v>826</v>
      </c>
      <c r="B408" s="4" t="s">
        <v>2341</v>
      </c>
      <c r="C408" s="3"/>
      <c r="D408" s="3"/>
      <c r="E408" s="3"/>
      <c r="F408" s="3"/>
    </row>
    <row r="409" spans="1:6" x14ac:dyDescent="0.3">
      <c r="A409" s="4" t="s">
        <v>3423</v>
      </c>
      <c r="B409" s="4" t="s">
        <v>3426</v>
      </c>
      <c r="C409" s="3" t="s">
        <v>3439</v>
      </c>
      <c r="D409" s="67">
        <v>2800000</v>
      </c>
      <c r="E409" s="4">
        <v>11</v>
      </c>
      <c r="F409" s="4" t="s">
        <v>1928</v>
      </c>
    </row>
    <row r="410" spans="1:6" x14ac:dyDescent="0.3">
      <c r="A410" s="3" t="s">
        <v>828</v>
      </c>
      <c r="B410" s="3" t="s">
        <v>2342</v>
      </c>
      <c r="C410" s="66" t="s">
        <v>242</v>
      </c>
      <c r="D410" s="67">
        <v>1680000</v>
      </c>
      <c r="E410" s="4">
        <v>16</v>
      </c>
      <c r="F410" s="4" t="s">
        <v>1929</v>
      </c>
    </row>
    <row r="411" spans="1:6" x14ac:dyDescent="0.3">
      <c r="A411" s="4" t="s">
        <v>830</v>
      </c>
      <c r="B411" s="29" t="s">
        <v>2342</v>
      </c>
      <c r="C411" s="66" t="s">
        <v>242</v>
      </c>
      <c r="D411" s="67">
        <v>1680000</v>
      </c>
      <c r="E411" s="4">
        <v>16</v>
      </c>
      <c r="F411" s="4" t="s">
        <v>1929</v>
      </c>
    </row>
    <row r="412" spans="1:6" x14ac:dyDescent="0.3">
      <c r="A412" s="3" t="s">
        <v>831</v>
      </c>
      <c r="B412" s="3" t="s">
        <v>2343</v>
      </c>
      <c r="C412" s="4" t="s">
        <v>832</v>
      </c>
      <c r="D412" s="7">
        <v>4000000</v>
      </c>
      <c r="E412" s="3">
        <v>20</v>
      </c>
      <c r="F412" s="4" t="s">
        <v>1928</v>
      </c>
    </row>
    <row r="413" spans="1:6" x14ac:dyDescent="0.3">
      <c r="A413" s="3" t="s">
        <v>834</v>
      </c>
      <c r="B413" s="3" t="s">
        <v>2344</v>
      </c>
      <c r="C413" s="3"/>
      <c r="D413" s="3"/>
      <c r="E413" s="3"/>
      <c r="F413" s="3"/>
    </row>
    <row r="414" spans="1:6" x14ac:dyDescent="0.3">
      <c r="A414" s="3" t="s">
        <v>2345</v>
      </c>
      <c r="B414" s="3" t="s">
        <v>2346</v>
      </c>
      <c r="C414" s="3" t="s">
        <v>4171</v>
      </c>
      <c r="D414" s="3">
        <v>2500000</v>
      </c>
      <c r="E414" s="3">
        <v>13</v>
      </c>
      <c r="F414" s="4" t="s">
        <v>1939</v>
      </c>
    </row>
    <row r="415" spans="1:6" x14ac:dyDescent="0.3">
      <c r="A415" s="3" t="s">
        <v>2347</v>
      </c>
      <c r="B415" s="3" t="s">
        <v>2348</v>
      </c>
      <c r="C415" s="66" t="s">
        <v>1949</v>
      </c>
      <c r="D415" s="67">
        <v>2000000</v>
      </c>
      <c r="E415" s="4">
        <v>26</v>
      </c>
      <c r="F415" s="4" t="s">
        <v>1939</v>
      </c>
    </row>
    <row r="416" spans="1:6" x14ac:dyDescent="0.3">
      <c r="A416" s="3" t="s">
        <v>838</v>
      </c>
      <c r="B416" s="3" t="s">
        <v>2349</v>
      </c>
      <c r="C416" s="3"/>
      <c r="D416" s="3"/>
      <c r="E416" s="3"/>
      <c r="F416" s="3"/>
    </row>
    <row r="417" spans="1:6" x14ac:dyDescent="0.3">
      <c r="A417" s="3" t="s">
        <v>840</v>
      </c>
      <c r="B417" s="3" t="s">
        <v>2350</v>
      </c>
      <c r="C417" s="4" t="s">
        <v>841</v>
      </c>
      <c r="D417" s="7">
        <v>970000</v>
      </c>
      <c r="E417" s="3">
        <v>12</v>
      </c>
      <c r="F417" s="4" t="s">
        <v>1931</v>
      </c>
    </row>
    <row r="418" spans="1:6" x14ac:dyDescent="0.3">
      <c r="A418" s="4" t="s">
        <v>843</v>
      </c>
      <c r="B418" s="4" t="s">
        <v>2351</v>
      </c>
      <c r="C418" s="4" t="s">
        <v>841</v>
      </c>
      <c r="D418" s="7">
        <v>970000</v>
      </c>
      <c r="E418" s="3">
        <v>12</v>
      </c>
      <c r="F418" s="4" t="s">
        <v>1931</v>
      </c>
    </row>
    <row r="419" spans="1:6" x14ac:dyDescent="0.3">
      <c r="A419" s="3" t="s">
        <v>4169</v>
      </c>
      <c r="B419" s="4" t="s">
        <v>2350</v>
      </c>
      <c r="C419" s="4" t="s">
        <v>841</v>
      </c>
      <c r="D419" s="7">
        <v>970000</v>
      </c>
      <c r="E419" s="3">
        <v>12</v>
      </c>
      <c r="F419" s="4" t="s">
        <v>1931</v>
      </c>
    </row>
    <row r="420" spans="1:6" x14ac:dyDescent="0.3">
      <c r="A420" s="4" t="s">
        <v>2352</v>
      </c>
      <c r="B420" s="29" t="s">
        <v>2353</v>
      </c>
      <c r="C420" s="3"/>
      <c r="D420" s="3"/>
      <c r="E420" s="3"/>
      <c r="F420" s="3"/>
    </row>
    <row r="421" spans="1:6" x14ac:dyDescent="0.3">
      <c r="A421" s="3" t="s">
        <v>845</v>
      </c>
      <c r="B421" s="3" t="s">
        <v>2354</v>
      </c>
      <c r="C421" s="4" t="s">
        <v>54</v>
      </c>
      <c r="D421" s="7">
        <v>1500000</v>
      </c>
      <c r="E421" s="3">
        <v>15</v>
      </c>
      <c r="F421" s="4" t="s">
        <v>1928</v>
      </c>
    </row>
    <row r="422" spans="1:6" x14ac:dyDescent="0.3">
      <c r="A422" s="4" t="s">
        <v>2355</v>
      </c>
      <c r="B422" s="29" t="s">
        <v>2356</v>
      </c>
      <c r="C422" s="3"/>
      <c r="D422" s="3"/>
      <c r="E422" s="3"/>
      <c r="F422" s="3"/>
    </row>
    <row r="423" spans="1:6" x14ac:dyDescent="0.3">
      <c r="A423" s="3" t="s">
        <v>3536</v>
      </c>
      <c r="B423" s="4" t="s">
        <v>3538</v>
      </c>
      <c r="C423" s="66" t="s">
        <v>3539</v>
      </c>
      <c r="D423" s="7">
        <v>0</v>
      </c>
      <c r="E423" s="3">
        <v>0</v>
      </c>
      <c r="F423" s="4" t="s">
        <v>1927</v>
      </c>
    </row>
    <row r="424" spans="1:6" x14ac:dyDescent="0.3">
      <c r="A424" s="3" t="s">
        <v>847</v>
      </c>
      <c r="B424" s="3" t="s">
        <v>2357</v>
      </c>
      <c r="C424" s="66" t="s">
        <v>848</v>
      </c>
      <c r="D424" s="67">
        <v>2200000</v>
      </c>
      <c r="E424" s="4">
        <v>26</v>
      </c>
      <c r="F424" s="4" t="s">
        <v>1929</v>
      </c>
    </row>
    <row r="425" spans="1:6" x14ac:dyDescent="0.3">
      <c r="A425" s="3" t="s">
        <v>851</v>
      </c>
      <c r="B425" s="3" t="s">
        <v>2358</v>
      </c>
      <c r="C425" s="3"/>
      <c r="D425" s="3"/>
      <c r="E425" s="3"/>
      <c r="F425" s="3"/>
    </row>
    <row r="426" spans="1:6" x14ac:dyDescent="0.3">
      <c r="A426" s="29" t="s">
        <v>2359</v>
      </c>
      <c r="B426" s="4" t="s">
        <v>2360</v>
      </c>
      <c r="C426" s="3"/>
      <c r="D426" s="3"/>
      <c r="E426" s="3"/>
      <c r="F426" s="3"/>
    </row>
    <row r="427" spans="1:6" x14ac:dyDescent="0.3">
      <c r="A427" s="3" t="s">
        <v>4260</v>
      </c>
      <c r="B427" s="4" t="s">
        <v>4271</v>
      </c>
      <c r="C427" s="4" t="s">
        <v>4272</v>
      </c>
      <c r="D427" s="67">
        <v>1600000</v>
      </c>
      <c r="E427" s="4">
        <v>11</v>
      </c>
      <c r="F427" s="4" t="s">
        <v>1928</v>
      </c>
    </row>
    <row r="428" spans="1:6" x14ac:dyDescent="0.3">
      <c r="A428" s="3" t="s">
        <v>853</v>
      </c>
      <c r="B428" s="3" t="s">
        <v>2361</v>
      </c>
      <c r="C428" s="4" t="s">
        <v>1973</v>
      </c>
      <c r="D428" s="7">
        <v>4175000</v>
      </c>
      <c r="E428" s="3">
        <v>31</v>
      </c>
      <c r="F428" s="4" t="s">
        <v>1929</v>
      </c>
    </row>
    <row r="429" spans="1:6" x14ac:dyDescent="0.3">
      <c r="A429" s="4" t="s">
        <v>2362</v>
      </c>
      <c r="B429" s="29" t="s">
        <v>2363</v>
      </c>
      <c r="C429" s="3"/>
      <c r="D429" s="3"/>
      <c r="E429" s="3"/>
      <c r="F429" s="3"/>
    </row>
    <row r="430" spans="1:6" x14ac:dyDescent="0.3">
      <c r="A430" s="3" t="s">
        <v>2364</v>
      </c>
      <c r="B430" s="3" t="s">
        <v>2365</v>
      </c>
      <c r="C430" s="4" t="s">
        <v>857</v>
      </c>
      <c r="D430" s="7">
        <v>1180000</v>
      </c>
      <c r="E430" s="3">
        <v>14</v>
      </c>
      <c r="F430" s="4" t="s">
        <v>1928</v>
      </c>
    </row>
    <row r="431" spans="1:6" x14ac:dyDescent="0.3">
      <c r="A431" s="4" t="s">
        <v>3377</v>
      </c>
      <c r="B431" s="4" t="s">
        <v>3427</v>
      </c>
      <c r="C431" s="3" t="s">
        <v>3441</v>
      </c>
      <c r="D431" s="67">
        <v>1100000</v>
      </c>
      <c r="E431" s="4">
        <v>17</v>
      </c>
      <c r="F431" s="4" t="s">
        <v>1928</v>
      </c>
    </row>
    <row r="432" spans="1:6" x14ac:dyDescent="0.3">
      <c r="A432" s="3" t="s">
        <v>859</v>
      </c>
      <c r="B432" s="3" t="s">
        <v>2366</v>
      </c>
      <c r="C432" s="4" t="s">
        <v>860</v>
      </c>
      <c r="D432" s="7">
        <v>1250000</v>
      </c>
      <c r="E432" s="3">
        <v>15</v>
      </c>
      <c r="F432" s="4" t="s">
        <v>1928</v>
      </c>
    </row>
    <row r="433" spans="1:6" x14ac:dyDescent="0.3">
      <c r="A433" s="3" t="s">
        <v>864</v>
      </c>
      <c r="B433" s="3" t="s">
        <v>2367</v>
      </c>
      <c r="C433" s="66" t="s">
        <v>4157</v>
      </c>
      <c r="D433" s="67">
        <v>760000</v>
      </c>
      <c r="E433" s="4">
        <v>13</v>
      </c>
      <c r="F433" s="4" t="s">
        <v>1931</v>
      </c>
    </row>
    <row r="434" spans="1:6" x14ac:dyDescent="0.3">
      <c r="A434" s="3" t="s">
        <v>868</v>
      </c>
      <c r="B434" s="3" t="s">
        <v>2368</v>
      </c>
      <c r="C434" s="4" t="s">
        <v>869</v>
      </c>
      <c r="D434" s="7">
        <v>1870000</v>
      </c>
      <c r="E434" s="3">
        <v>26</v>
      </c>
      <c r="F434" s="4" t="s">
        <v>1929</v>
      </c>
    </row>
    <row r="435" spans="1:6" x14ac:dyDescent="0.3">
      <c r="A435" s="3" t="s">
        <v>872</v>
      </c>
      <c r="B435" s="3" t="s">
        <v>2369</v>
      </c>
      <c r="C435" s="66" t="s">
        <v>873</v>
      </c>
      <c r="D435" s="67">
        <v>2001000</v>
      </c>
      <c r="E435" s="4">
        <v>31</v>
      </c>
      <c r="F435" s="4" t="s">
        <v>1929</v>
      </c>
    </row>
    <row r="436" spans="1:6" x14ac:dyDescent="0.3">
      <c r="A436" s="3" t="s">
        <v>874</v>
      </c>
      <c r="B436" s="3" t="s">
        <v>2370</v>
      </c>
      <c r="C436" s="3"/>
      <c r="D436" s="3"/>
      <c r="E436" s="3"/>
      <c r="F436" s="3"/>
    </row>
    <row r="437" spans="1:6" x14ac:dyDescent="0.3">
      <c r="A437" s="4" t="s">
        <v>4136</v>
      </c>
      <c r="B437" s="4" t="s">
        <v>4178</v>
      </c>
      <c r="C437" s="66" t="s">
        <v>184</v>
      </c>
      <c r="D437" s="67">
        <v>4700000</v>
      </c>
      <c r="E437" s="4">
        <v>24</v>
      </c>
      <c r="F437" s="4" t="s">
        <v>1928</v>
      </c>
    </row>
    <row r="438" spans="1:6" x14ac:dyDescent="0.3">
      <c r="A438" s="3" t="s">
        <v>3683</v>
      </c>
      <c r="B438" s="4" t="s">
        <v>3754</v>
      </c>
      <c r="C438" s="4" t="s">
        <v>869</v>
      </c>
      <c r="D438" s="7">
        <v>1870000</v>
      </c>
      <c r="E438" s="3">
        <v>26</v>
      </c>
      <c r="F438" s="4" t="s">
        <v>1929</v>
      </c>
    </row>
    <row r="439" spans="1:6" x14ac:dyDescent="0.3">
      <c r="A439" s="3" t="s">
        <v>877</v>
      </c>
      <c r="B439" s="3" t="s">
        <v>2371</v>
      </c>
      <c r="C439" s="4" t="s">
        <v>1959</v>
      </c>
      <c r="D439" s="7">
        <v>880000</v>
      </c>
      <c r="E439" s="3">
        <v>13</v>
      </c>
      <c r="F439" s="4" t="s">
        <v>1931</v>
      </c>
    </row>
    <row r="440" spans="1:6" x14ac:dyDescent="0.3">
      <c r="A440" s="4" t="s">
        <v>879</v>
      </c>
      <c r="B440" s="4" t="s">
        <v>2371</v>
      </c>
      <c r="C440" s="4" t="s">
        <v>1959</v>
      </c>
      <c r="D440" s="7">
        <v>880000</v>
      </c>
      <c r="E440" s="3">
        <v>13</v>
      </c>
      <c r="F440" s="4" t="s">
        <v>1931</v>
      </c>
    </row>
    <row r="441" spans="1:6" x14ac:dyDescent="0.3">
      <c r="A441" s="4" t="s">
        <v>881</v>
      </c>
      <c r="B441" s="4" t="s">
        <v>3128</v>
      </c>
      <c r="C441" s="4" t="s">
        <v>882</v>
      </c>
      <c r="D441" s="7">
        <v>1370000</v>
      </c>
      <c r="E441" s="3">
        <v>15</v>
      </c>
      <c r="F441" s="4" t="s">
        <v>1928</v>
      </c>
    </row>
    <row r="442" spans="1:6" x14ac:dyDescent="0.3">
      <c r="A442" s="3" t="s">
        <v>884</v>
      </c>
      <c r="B442" s="3" t="s">
        <v>2372</v>
      </c>
      <c r="C442" s="3" t="s">
        <v>885</v>
      </c>
      <c r="D442" s="67">
        <v>3000000</v>
      </c>
      <c r="E442" s="4">
        <v>17</v>
      </c>
      <c r="F442" s="4" t="s">
        <v>1929</v>
      </c>
    </row>
    <row r="443" spans="1:6" x14ac:dyDescent="0.3">
      <c r="A443" s="4" t="s">
        <v>887</v>
      </c>
      <c r="B443" s="4" t="s">
        <v>2372</v>
      </c>
      <c r="C443" s="3" t="s">
        <v>885</v>
      </c>
      <c r="D443" s="67">
        <v>3000000</v>
      </c>
      <c r="E443" s="4">
        <v>17</v>
      </c>
      <c r="F443" s="4" t="s">
        <v>1929</v>
      </c>
    </row>
    <row r="444" spans="1:6" x14ac:dyDescent="0.3">
      <c r="A444" s="3" t="s">
        <v>889</v>
      </c>
      <c r="B444" s="3" t="s">
        <v>2373</v>
      </c>
      <c r="C444" s="6" t="s">
        <v>404</v>
      </c>
      <c r="D444" s="7">
        <v>300000</v>
      </c>
      <c r="E444" s="3">
        <v>9</v>
      </c>
      <c r="F444" s="4" t="s">
        <v>1928</v>
      </c>
    </row>
    <row r="445" spans="1:6" x14ac:dyDescent="0.3">
      <c r="A445" s="3" t="s">
        <v>892</v>
      </c>
      <c r="B445" s="3" t="s">
        <v>2374</v>
      </c>
      <c r="C445" s="66" t="s">
        <v>1944</v>
      </c>
      <c r="D445" s="67">
        <v>220000</v>
      </c>
      <c r="E445" s="4">
        <v>3</v>
      </c>
      <c r="F445" s="4" t="s">
        <v>1931</v>
      </c>
    </row>
    <row r="446" spans="1:6" x14ac:dyDescent="0.3">
      <c r="A446" s="3" t="s">
        <v>896</v>
      </c>
      <c r="B446" s="3" t="s">
        <v>2375</v>
      </c>
      <c r="C446" s="3"/>
      <c r="D446" s="3"/>
      <c r="E446" s="3"/>
      <c r="F446" s="3"/>
    </row>
    <row r="447" spans="1:6" x14ac:dyDescent="0.3">
      <c r="A447" s="3" t="s">
        <v>898</v>
      </c>
      <c r="B447" s="3" t="s">
        <v>2376</v>
      </c>
      <c r="C447" s="3"/>
      <c r="D447" s="3"/>
      <c r="E447" s="3"/>
      <c r="F447" s="3"/>
    </row>
    <row r="448" spans="1:6" x14ac:dyDescent="0.3">
      <c r="A448" s="3" t="s">
        <v>901</v>
      </c>
      <c r="B448" s="3" t="s">
        <v>2377</v>
      </c>
      <c r="C448" s="3"/>
      <c r="D448" s="3"/>
      <c r="E448" s="3"/>
      <c r="F448" s="3"/>
    </row>
    <row r="449" spans="1:6" x14ac:dyDescent="0.3">
      <c r="A449" s="4" t="s">
        <v>902</v>
      </c>
      <c r="B449" s="4" t="s">
        <v>2721</v>
      </c>
      <c r="C449" s="66" t="s">
        <v>903</v>
      </c>
      <c r="D449" s="67">
        <v>1220000</v>
      </c>
      <c r="E449" s="4">
        <v>16</v>
      </c>
      <c r="F449" s="4" t="s">
        <v>1928</v>
      </c>
    </row>
    <row r="450" spans="1:6" x14ac:dyDescent="0.3">
      <c r="A450" s="3" t="s">
        <v>2378</v>
      </c>
      <c r="B450" s="3" t="s">
        <v>2379</v>
      </c>
      <c r="C450" s="3"/>
      <c r="D450" s="3"/>
      <c r="E450" s="3"/>
      <c r="F450" s="3"/>
    </row>
    <row r="451" spans="1:6" x14ac:dyDescent="0.3">
      <c r="A451" s="74" t="s">
        <v>906</v>
      </c>
      <c r="B451" s="3" t="s">
        <v>2380</v>
      </c>
      <c r="C451" s="4" t="s">
        <v>907</v>
      </c>
      <c r="D451" s="7">
        <v>1950000</v>
      </c>
      <c r="E451" s="3">
        <v>16</v>
      </c>
      <c r="F451" s="4" t="s">
        <v>1928</v>
      </c>
    </row>
    <row r="452" spans="1:6" x14ac:dyDescent="0.3">
      <c r="A452" s="3" t="s">
        <v>908</v>
      </c>
      <c r="B452" s="3" t="s">
        <v>2381</v>
      </c>
      <c r="C452" s="4" t="s">
        <v>909</v>
      </c>
      <c r="D452" s="7">
        <v>910000</v>
      </c>
      <c r="E452" s="3">
        <v>11</v>
      </c>
      <c r="F452" s="4" t="s">
        <v>1931</v>
      </c>
    </row>
    <row r="453" spans="1:6" x14ac:dyDescent="0.3">
      <c r="A453" s="4" t="s">
        <v>4049</v>
      </c>
      <c r="B453" s="4" t="s">
        <v>4158</v>
      </c>
      <c r="C453" s="66" t="s">
        <v>4145</v>
      </c>
      <c r="D453" s="67">
        <v>1130000</v>
      </c>
      <c r="E453" s="4">
        <v>14</v>
      </c>
      <c r="F453" s="4" t="s">
        <v>1931</v>
      </c>
    </row>
    <row r="454" spans="1:6" x14ac:dyDescent="0.3">
      <c r="A454" s="3" t="s">
        <v>3661</v>
      </c>
      <c r="B454" s="4" t="s">
        <v>4159</v>
      </c>
      <c r="C454" s="66" t="s">
        <v>621</v>
      </c>
      <c r="D454" s="67">
        <v>3340000</v>
      </c>
      <c r="E454" s="4">
        <v>22</v>
      </c>
      <c r="F454" s="4" t="s">
        <v>1929</v>
      </c>
    </row>
    <row r="455" spans="1:6" x14ac:dyDescent="0.3">
      <c r="A455" s="3" t="s">
        <v>913</v>
      </c>
      <c r="B455" s="3" t="s">
        <v>2382</v>
      </c>
      <c r="C455" s="3"/>
      <c r="D455" s="3"/>
      <c r="E455" s="3"/>
      <c r="F455" s="3"/>
    </row>
    <row r="456" spans="1:6" x14ac:dyDescent="0.3">
      <c r="A456" s="3" t="s">
        <v>4524</v>
      </c>
      <c r="B456" s="4" t="s">
        <v>2391</v>
      </c>
      <c r="C456" s="4" t="s">
        <v>949</v>
      </c>
      <c r="D456" s="67">
        <v>490000</v>
      </c>
      <c r="E456" s="4">
        <v>6</v>
      </c>
      <c r="F456" s="4" t="s">
        <v>1931</v>
      </c>
    </row>
    <row r="457" spans="1:6" x14ac:dyDescent="0.3">
      <c r="A457" s="3" t="s">
        <v>915</v>
      </c>
      <c r="B457" s="3" t="s">
        <v>2383</v>
      </c>
      <c r="C457" s="29" t="s">
        <v>3103</v>
      </c>
      <c r="D457" s="7">
        <v>0</v>
      </c>
      <c r="E457" s="3">
        <v>0</v>
      </c>
      <c r="F457" s="4" t="s">
        <v>1927</v>
      </c>
    </row>
    <row r="458" spans="1:6" x14ac:dyDescent="0.3">
      <c r="A458" s="3" t="s">
        <v>3367</v>
      </c>
      <c r="B458" s="4" t="s">
        <v>3370</v>
      </c>
      <c r="C458" s="4" t="s">
        <v>956</v>
      </c>
      <c r="D458" s="7">
        <v>750000</v>
      </c>
      <c r="E458" s="3">
        <v>11</v>
      </c>
      <c r="F458" s="4" t="s">
        <v>1931</v>
      </c>
    </row>
    <row r="459" spans="1:6" x14ac:dyDescent="0.3">
      <c r="A459" s="3" t="s">
        <v>4257</v>
      </c>
      <c r="B459" s="4" t="s">
        <v>4414</v>
      </c>
      <c r="C459" s="66" t="s">
        <v>674</v>
      </c>
      <c r="D459" s="67">
        <v>1370000</v>
      </c>
      <c r="E459" s="4">
        <v>19</v>
      </c>
      <c r="F459" s="4" t="s">
        <v>1928</v>
      </c>
    </row>
    <row r="460" spans="1:6" x14ac:dyDescent="0.3">
      <c r="A460" s="4" t="s">
        <v>918</v>
      </c>
      <c r="B460" s="29" t="s">
        <v>2384</v>
      </c>
      <c r="C460" s="66" t="s">
        <v>821</v>
      </c>
      <c r="D460" s="67">
        <v>151000</v>
      </c>
      <c r="E460" s="4">
        <v>1</v>
      </c>
      <c r="F460" s="4" t="s">
        <v>1931</v>
      </c>
    </row>
    <row r="461" spans="1:6" x14ac:dyDescent="0.3">
      <c r="A461" s="3" t="s">
        <v>920</v>
      </c>
      <c r="B461" s="3" t="s">
        <v>2385</v>
      </c>
      <c r="C461" s="66" t="s">
        <v>921</v>
      </c>
      <c r="D461" s="67">
        <v>250000</v>
      </c>
      <c r="E461" s="4">
        <v>2</v>
      </c>
      <c r="F461" s="4" t="s">
        <v>1931</v>
      </c>
    </row>
    <row r="462" spans="1:6" x14ac:dyDescent="0.3">
      <c r="A462" s="3" t="s">
        <v>928</v>
      </c>
      <c r="B462" s="3" t="s">
        <v>2386</v>
      </c>
      <c r="C462" s="4" t="s">
        <v>929</v>
      </c>
      <c r="D462" s="7">
        <v>480000</v>
      </c>
      <c r="E462" s="3">
        <v>4</v>
      </c>
      <c r="F462" s="4" t="s">
        <v>1931</v>
      </c>
    </row>
    <row r="463" spans="1:6" x14ac:dyDescent="0.3">
      <c r="A463" s="3" t="s">
        <v>933</v>
      </c>
      <c r="B463" s="3" t="s">
        <v>2387</v>
      </c>
      <c r="C463" s="3"/>
      <c r="D463" s="3"/>
      <c r="E463" s="3"/>
      <c r="F463" s="3"/>
    </row>
    <row r="464" spans="1:6" x14ac:dyDescent="0.3">
      <c r="A464" s="3" t="s">
        <v>3040</v>
      </c>
      <c r="B464" s="4" t="s">
        <v>4160</v>
      </c>
      <c r="C464" s="66" t="s">
        <v>937</v>
      </c>
      <c r="D464" s="67">
        <v>550000</v>
      </c>
      <c r="E464" s="4">
        <v>5</v>
      </c>
      <c r="F464" s="4" t="s">
        <v>1931</v>
      </c>
    </row>
    <row r="465" spans="1:6" x14ac:dyDescent="0.3">
      <c r="A465" s="3" t="s">
        <v>936</v>
      </c>
      <c r="B465" s="3" t="s">
        <v>2388</v>
      </c>
      <c r="C465" s="3"/>
      <c r="D465" s="3"/>
      <c r="E465" s="3"/>
      <c r="F465" s="3"/>
    </row>
    <row r="466" spans="1:6" x14ac:dyDescent="0.3">
      <c r="A466" s="4" t="s">
        <v>2754</v>
      </c>
      <c r="B466" s="4" t="s">
        <v>4160</v>
      </c>
      <c r="C466" s="66" t="s">
        <v>937</v>
      </c>
      <c r="D466" s="67">
        <v>550000</v>
      </c>
      <c r="E466" s="4">
        <v>5</v>
      </c>
      <c r="F466" s="4" t="s">
        <v>1931</v>
      </c>
    </row>
    <row r="467" spans="1:6" x14ac:dyDescent="0.3">
      <c r="A467" s="3" t="s">
        <v>2389</v>
      </c>
      <c r="B467" s="4" t="s">
        <v>2390</v>
      </c>
      <c r="C467" s="66" t="s">
        <v>157</v>
      </c>
      <c r="D467" s="67">
        <v>2000000</v>
      </c>
      <c r="E467" s="4">
        <v>14</v>
      </c>
      <c r="F467" s="4" t="s">
        <v>1928</v>
      </c>
    </row>
    <row r="468" spans="1:6" x14ac:dyDescent="0.3">
      <c r="A468" s="3" t="s">
        <v>943</v>
      </c>
      <c r="B468" s="3" t="s">
        <v>2391</v>
      </c>
      <c r="C468" s="4" t="s">
        <v>949</v>
      </c>
      <c r="D468" s="67">
        <v>490000</v>
      </c>
      <c r="E468" s="4">
        <v>6</v>
      </c>
      <c r="F468" s="4" t="s">
        <v>1931</v>
      </c>
    </row>
    <row r="469" spans="1:6" x14ac:dyDescent="0.3">
      <c r="A469" s="29" t="s">
        <v>2392</v>
      </c>
      <c r="B469" s="29" t="s">
        <v>2391</v>
      </c>
      <c r="C469" s="4" t="s">
        <v>949</v>
      </c>
      <c r="D469" s="67">
        <v>490000</v>
      </c>
      <c r="E469" s="4">
        <v>6</v>
      </c>
      <c r="F469" s="4" t="s">
        <v>1931</v>
      </c>
    </row>
    <row r="470" spans="1:6" x14ac:dyDescent="0.3">
      <c r="A470" s="3" t="s">
        <v>951</v>
      </c>
      <c r="B470" s="3" t="s">
        <v>2393</v>
      </c>
      <c r="C470" s="4" t="s">
        <v>1953</v>
      </c>
      <c r="D470" s="7">
        <v>1450000</v>
      </c>
      <c r="E470" s="3">
        <v>20</v>
      </c>
      <c r="F470" s="4" t="s">
        <v>1929</v>
      </c>
    </row>
    <row r="471" spans="1:6" x14ac:dyDescent="0.3">
      <c r="A471" s="3" t="s">
        <v>953</v>
      </c>
      <c r="B471" s="3" t="s">
        <v>2394</v>
      </c>
      <c r="C471" s="3"/>
      <c r="D471" s="3"/>
      <c r="E471" s="3"/>
      <c r="F471" s="3"/>
    </row>
    <row r="472" spans="1:6" x14ac:dyDescent="0.3">
      <c r="A472" s="3" t="s">
        <v>4248</v>
      </c>
      <c r="B472" s="4" t="s">
        <v>4269</v>
      </c>
      <c r="C472" s="6" t="s">
        <v>2909</v>
      </c>
      <c r="D472" s="67">
        <v>1400000</v>
      </c>
      <c r="E472" s="4">
        <v>15</v>
      </c>
      <c r="F472" s="4" t="s">
        <v>1928</v>
      </c>
    </row>
    <row r="473" spans="1:6" x14ac:dyDescent="0.3">
      <c r="A473" s="3" t="s">
        <v>955</v>
      </c>
      <c r="B473" s="3" t="s">
        <v>2395</v>
      </c>
      <c r="C473" s="3"/>
      <c r="D473" s="3"/>
      <c r="E473" s="3"/>
      <c r="F473" s="3"/>
    </row>
    <row r="474" spans="1:6" x14ac:dyDescent="0.3">
      <c r="A474" s="3" t="s">
        <v>957</v>
      </c>
      <c r="B474" s="3" t="s">
        <v>4584</v>
      </c>
      <c r="C474" s="3" t="s">
        <v>4583</v>
      </c>
      <c r="D474" s="7">
        <v>1787000</v>
      </c>
      <c r="E474" s="3">
        <v>15</v>
      </c>
      <c r="F474" s="4" t="s">
        <v>1928</v>
      </c>
    </row>
    <row r="475" spans="1:6" x14ac:dyDescent="0.3">
      <c r="A475" s="3" t="s">
        <v>2775</v>
      </c>
      <c r="B475" s="4" t="s">
        <v>2800</v>
      </c>
      <c r="C475" s="3"/>
      <c r="D475" s="3"/>
      <c r="E475" s="3"/>
      <c r="F475" s="3"/>
    </row>
    <row r="476" spans="1:6" x14ac:dyDescent="0.3">
      <c r="A476" s="4" t="s">
        <v>2396</v>
      </c>
      <c r="B476" s="29" t="s">
        <v>2397</v>
      </c>
      <c r="C476" s="4" t="s">
        <v>1972</v>
      </c>
      <c r="D476" s="7">
        <v>1350000</v>
      </c>
      <c r="E476" s="3">
        <v>16</v>
      </c>
      <c r="F476" s="4" t="s">
        <v>1928</v>
      </c>
    </row>
    <row r="477" spans="1:6" x14ac:dyDescent="0.3">
      <c r="A477" s="3" t="s">
        <v>960</v>
      </c>
      <c r="B477" s="3" t="s">
        <v>2398</v>
      </c>
      <c r="C477" s="4" t="s">
        <v>961</v>
      </c>
      <c r="D477" s="7">
        <v>2460000</v>
      </c>
      <c r="E477" s="3">
        <v>13</v>
      </c>
      <c r="F477" s="4" t="s">
        <v>1928</v>
      </c>
    </row>
    <row r="478" spans="1:6" x14ac:dyDescent="0.3">
      <c r="A478" s="3" t="s">
        <v>966</v>
      </c>
      <c r="B478" s="3" t="s">
        <v>2399</v>
      </c>
      <c r="C478" s="3"/>
      <c r="D478" s="3"/>
      <c r="E478" s="3"/>
      <c r="F478" s="3"/>
    </row>
    <row r="479" spans="1:6" x14ac:dyDescent="0.3">
      <c r="A479" s="3" t="s">
        <v>968</v>
      </c>
      <c r="B479" s="3" t="s">
        <v>2400</v>
      </c>
      <c r="C479" s="4" t="s">
        <v>445</v>
      </c>
      <c r="D479" s="7">
        <v>1100000</v>
      </c>
      <c r="E479" s="3">
        <v>11</v>
      </c>
      <c r="F479" s="4" t="s">
        <v>1931</v>
      </c>
    </row>
    <row r="480" spans="1:6" x14ac:dyDescent="0.3">
      <c r="A480" s="3" t="s">
        <v>970</v>
      </c>
      <c r="B480" s="3" t="s">
        <v>2401</v>
      </c>
      <c r="C480" s="3" t="s">
        <v>4578</v>
      </c>
      <c r="D480" s="7">
        <v>500000</v>
      </c>
      <c r="E480" s="3">
        <v>5</v>
      </c>
      <c r="F480" s="4" t="s">
        <v>1928</v>
      </c>
    </row>
    <row r="481" spans="1:6" x14ac:dyDescent="0.3">
      <c r="A481" s="3" t="s">
        <v>972</v>
      </c>
      <c r="B481" s="3" t="s">
        <v>2402</v>
      </c>
      <c r="C481" s="3"/>
      <c r="D481" s="3"/>
      <c r="E481" s="3"/>
      <c r="F481" s="3"/>
    </row>
    <row r="482" spans="1:6" x14ac:dyDescent="0.3">
      <c r="A482" s="3" t="s">
        <v>973</v>
      </c>
      <c r="B482" s="3" t="s">
        <v>2403</v>
      </c>
      <c r="C482" s="66" t="s">
        <v>974</v>
      </c>
      <c r="D482" s="67">
        <v>1100000</v>
      </c>
      <c r="E482" s="4">
        <v>10</v>
      </c>
      <c r="F482" s="4" t="s">
        <v>1931</v>
      </c>
    </row>
    <row r="483" spans="1:6" x14ac:dyDescent="0.3">
      <c r="A483" s="3" t="s">
        <v>3057</v>
      </c>
      <c r="B483" s="4" t="s">
        <v>3109</v>
      </c>
      <c r="C483" s="66" t="s">
        <v>157</v>
      </c>
      <c r="D483" s="67">
        <v>2000000</v>
      </c>
      <c r="E483" s="4">
        <v>14</v>
      </c>
      <c r="F483" s="4" t="s">
        <v>1928</v>
      </c>
    </row>
    <row r="484" spans="1:6" x14ac:dyDescent="0.3">
      <c r="A484" s="3" t="s">
        <v>977</v>
      </c>
      <c r="B484" s="3" t="s">
        <v>2404</v>
      </c>
      <c r="C484" s="66" t="s">
        <v>978</v>
      </c>
      <c r="D484" s="67">
        <v>1000000</v>
      </c>
      <c r="E484" s="4">
        <v>7</v>
      </c>
      <c r="F484" s="4" t="s">
        <v>1928</v>
      </c>
    </row>
    <row r="485" spans="1:6" x14ac:dyDescent="0.3">
      <c r="A485" s="3" t="s">
        <v>981</v>
      </c>
      <c r="B485" s="3" t="s">
        <v>2405</v>
      </c>
      <c r="C485" s="3" t="s">
        <v>4582</v>
      </c>
      <c r="D485" s="3">
        <v>240000</v>
      </c>
      <c r="E485" s="3">
        <v>2</v>
      </c>
      <c r="F485" s="3" t="s">
        <v>1931</v>
      </c>
    </row>
    <row r="486" spans="1:6" x14ac:dyDescent="0.3">
      <c r="A486" s="3" t="s">
        <v>983</v>
      </c>
      <c r="B486" s="3" t="s">
        <v>2406</v>
      </c>
      <c r="C486" s="3" t="s">
        <v>4582</v>
      </c>
      <c r="D486" s="3">
        <v>240000</v>
      </c>
      <c r="E486" s="3">
        <v>2</v>
      </c>
      <c r="F486" s="3" t="s">
        <v>1931</v>
      </c>
    </row>
    <row r="487" spans="1:6" x14ac:dyDescent="0.3">
      <c r="A487" s="3" t="s">
        <v>3958</v>
      </c>
      <c r="B487" s="4" t="s">
        <v>4172</v>
      </c>
      <c r="C487" s="3" t="s">
        <v>4173</v>
      </c>
      <c r="D487" s="3">
        <v>240000</v>
      </c>
      <c r="E487" s="3">
        <v>2</v>
      </c>
      <c r="F487" s="3" t="s">
        <v>1931</v>
      </c>
    </row>
    <row r="488" spans="1:6" x14ac:dyDescent="0.3">
      <c r="A488" s="3" t="s">
        <v>2407</v>
      </c>
      <c r="B488" s="3" t="s">
        <v>2408</v>
      </c>
      <c r="C488" s="3"/>
      <c r="D488" s="3"/>
      <c r="E488" s="3"/>
      <c r="F488" s="3"/>
    </row>
    <row r="489" spans="1:6" x14ac:dyDescent="0.3">
      <c r="A489" s="3" t="s">
        <v>990</v>
      </c>
      <c r="B489" s="3" t="s">
        <v>2409</v>
      </c>
      <c r="C489" s="6" t="s">
        <v>988</v>
      </c>
      <c r="D489" s="7">
        <v>200000</v>
      </c>
      <c r="E489" s="29">
        <v>19</v>
      </c>
      <c r="F489" s="4" t="s">
        <v>1928</v>
      </c>
    </row>
    <row r="490" spans="1:6" x14ac:dyDescent="0.3">
      <c r="A490" s="3" t="s">
        <v>992</v>
      </c>
      <c r="B490" s="3" t="s">
        <v>2410</v>
      </c>
      <c r="C490" s="3"/>
      <c r="D490" s="3"/>
      <c r="E490" s="3"/>
      <c r="F490" s="3"/>
    </row>
    <row r="491" spans="1:6" x14ac:dyDescent="0.3">
      <c r="A491" s="3" t="s">
        <v>2411</v>
      </c>
      <c r="B491" s="3" t="s">
        <v>2412</v>
      </c>
      <c r="C491" s="4" t="s">
        <v>1975</v>
      </c>
      <c r="D491" s="7">
        <v>2010000</v>
      </c>
      <c r="E491" s="3">
        <v>20</v>
      </c>
      <c r="F491" s="4" t="s">
        <v>1928</v>
      </c>
    </row>
    <row r="492" spans="1:6" x14ac:dyDescent="0.3">
      <c r="A492" s="3" t="s">
        <v>2894</v>
      </c>
      <c r="B492" s="4" t="s">
        <v>2918</v>
      </c>
      <c r="C492" s="66" t="s">
        <v>270</v>
      </c>
      <c r="D492" s="67">
        <v>1000000</v>
      </c>
      <c r="E492" s="4">
        <v>7</v>
      </c>
      <c r="F492" s="4" t="s">
        <v>1931</v>
      </c>
    </row>
    <row r="493" spans="1:6" x14ac:dyDescent="0.3">
      <c r="A493" s="4" t="s">
        <v>2413</v>
      </c>
      <c r="B493" s="4" t="s">
        <v>2414</v>
      </c>
      <c r="C493" s="3"/>
      <c r="D493" s="3"/>
      <c r="E493" s="3"/>
      <c r="F493" s="3"/>
    </row>
    <row r="494" spans="1:6" x14ac:dyDescent="0.3">
      <c r="A494" s="3" t="s">
        <v>996</v>
      </c>
      <c r="B494" s="3" t="s">
        <v>2415</v>
      </c>
      <c r="C494" s="3"/>
      <c r="D494" s="3"/>
      <c r="E494" s="3"/>
      <c r="F494" s="3"/>
    </row>
    <row r="495" spans="1:6" x14ac:dyDescent="0.3">
      <c r="A495" s="3" t="s">
        <v>1001</v>
      </c>
      <c r="B495" s="3" t="s">
        <v>2416</v>
      </c>
      <c r="C495" s="6" t="s">
        <v>997</v>
      </c>
      <c r="D495" s="7">
        <v>400000</v>
      </c>
      <c r="E495" s="3">
        <v>5</v>
      </c>
      <c r="F495" s="4" t="s">
        <v>1931</v>
      </c>
    </row>
    <row r="496" spans="1:6" x14ac:dyDescent="0.3">
      <c r="A496" s="3" t="s">
        <v>1007</v>
      </c>
      <c r="B496" s="3" t="s">
        <v>2417</v>
      </c>
      <c r="C496" s="66" t="s">
        <v>516</v>
      </c>
      <c r="D496" s="67">
        <v>1160000</v>
      </c>
      <c r="E496" s="4">
        <v>14</v>
      </c>
      <c r="F496" s="4" t="s">
        <v>1928</v>
      </c>
    </row>
    <row r="497" spans="1:6" x14ac:dyDescent="0.3">
      <c r="A497" s="3" t="s">
        <v>3820</v>
      </c>
      <c r="B497" s="4" t="s">
        <v>3873</v>
      </c>
      <c r="C497" s="66" t="s">
        <v>3868</v>
      </c>
      <c r="D497" s="7">
        <v>0</v>
      </c>
      <c r="E497" s="3">
        <v>0</v>
      </c>
      <c r="F497" s="4" t="s">
        <v>1927</v>
      </c>
    </row>
    <row r="498" spans="1:6" x14ac:dyDescent="0.3">
      <c r="A498" s="3" t="s">
        <v>3093</v>
      </c>
      <c r="B498" s="4" t="s">
        <v>3110</v>
      </c>
      <c r="C498" s="66" t="s">
        <v>157</v>
      </c>
      <c r="D498" s="67">
        <v>2000000</v>
      </c>
      <c r="E498" s="4">
        <v>14</v>
      </c>
      <c r="F498" s="4" t="s">
        <v>1928</v>
      </c>
    </row>
    <row r="499" spans="1:6" x14ac:dyDescent="0.3">
      <c r="A499" s="3" t="s">
        <v>1009</v>
      </c>
      <c r="B499" s="3" t="s">
        <v>2418</v>
      </c>
      <c r="C499" s="66" t="s">
        <v>1010</v>
      </c>
      <c r="D499" s="67">
        <v>168000</v>
      </c>
      <c r="E499" s="4">
        <v>2</v>
      </c>
      <c r="F499" s="4" t="s">
        <v>1936</v>
      </c>
    </row>
    <row r="500" spans="1:6" x14ac:dyDescent="0.3">
      <c r="A500" s="3" t="s">
        <v>1015</v>
      </c>
      <c r="B500" s="3" t="s">
        <v>2418</v>
      </c>
      <c r="C500" s="66" t="s">
        <v>1010</v>
      </c>
      <c r="D500" s="67">
        <v>168000</v>
      </c>
      <c r="E500" s="4">
        <v>2</v>
      </c>
      <c r="F500" s="4" t="s">
        <v>1936</v>
      </c>
    </row>
    <row r="501" spans="1:6" x14ac:dyDescent="0.3">
      <c r="A501" s="3" t="s">
        <v>1017</v>
      </c>
      <c r="B501" s="3" t="s">
        <v>2419</v>
      </c>
      <c r="C501" s="3"/>
      <c r="D501" s="3"/>
      <c r="E501" s="3"/>
      <c r="F501" s="3"/>
    </row>
    <row r="502" spans="1:6" x14ac:dyDescent="0.3">
      <c r="A502" s="4" t="s">
        <v>1020</v>
      </c>
      <c r="B502" s="4" t="s">
        <v>2420</v>
      </c>
      <c r="C502" s="3"/>
      <c r="D502" s="3"/>
      <c r="E502" s="3"/>
      <c r="F502" s="3"/>
    </row>
    <row r="503" spans="1:6" x14ac:dyDescent="0.3">
      <c r="A503" s="4" t="s">
        <v>2596</v>
      </c>
      <c r="B503" s="4" t="s">
        <v>4161</v>
      </c>
      <c r="C503" s="4" t="s">
        <v>1974</v>
      </c>
      <c r="D503" s="7">
        <v>5210000</v>
      </c>
      <c r="E503" s="3">
        <v>17</v>
      </c>
      <c r="F503" s="4" t="s">
        <v>1929</v>
      </c>
    </row>
    <row r="504" spans="1:6" x14ac:dyDescent="0.3">
      <c r="A504" s="4" t="s">
        <v>1022</v>
      </c>
      <c r="B504" s="4" t="s">
        <v>2421</v>
      </c>
      <c r="C504" s="3"/>
      <c r="D504" s="3"/>
      <c r="E504" s="3"/>
      <c r="F504" s="3"/>
    </row>
    <row r="505" spans="1:6" x14ac:dyDescent="0.3">
      <c r="A505" s="3" t="s">
        <v>1023</v>
      </c>
      <c r="B505" s="3" t="s">
        <v>2422</v>
      </c>
      <c r="C505" s="3"/>
      <c r="D505" s="3"/>
      <c r="E505" s="3"/>
      <c r="F505" s="3"/>
    </row>
    <row r="506" spans="1:6" x14ac:dyDescent="0.3">
      <c r="A506" s="3" t="s">
        <v>1024</v>
      </c>
      <c r="B506" s="3" t="s">
        <v>2423</v>
      </c>
      <c r="C506" s="3"/>
      <c r="D506" s="3"/>
      <c r="E506" s="3"/>
      <c r="F506" s="3"/>
    </row>
    <row r="507" spans="1:6" x14ac:dyDescent="0.3">
      <c r="A507" s="4" t="s">
        <v>1027</v>
      </c>
      <c r="B507" s="4" t="s">
        <v>2620</v>
      </c>
      <c r="C507" s="3"/>
      <c r="D507" s="3"/>
      <c r="E507" s="3"/>
      <c r="F507" s="3"/>
    </row>
    <row r="508" spans="1:6" x14ac:dyDescent="0.3">
      <c r="A508" s="3" t="s">
        <v>1029</v>
      </c>
      <c r="B508" s="3" t="s">
        <v>2424</v>
      </c>
      <c r="C508" s="3"/>
      <c r="D508" s="3"/>
      <c r="E508" s="3"/>
      <c r="F508" s="3"/>
    </row>
    <row r="509" spans="1:6" x14ac:dyDescent="0.3">
      <c r="A509" s="3" t="s">
        <v>1031</v>
      </c>
      <c r="B509" s="3" t="s">
        <v>2425</v>
      </c>
      <c r="C509" s="3"/>
      <c r="D509" s="3"/>
      <c r="E509" s="3"/>
      <c r="F509" s="3"/>
    </row>
    <row r="510" spans="1:6" x14ac:dyDescent="0.3">
      <c r="A510" s="4" t="s">
        <v>2426</v>
      </c>
      <c r="B510" s="29" t="s">
        <v>2427</v>
      </c>
      <c r="C510" s="3"/>
      <c r="D510" s="3"/>
      <c r="E510" s="3"/>
      <c r="F510" s="3"/>
    </row>
    <row r="511" spans="1:6" x14ac:dyDescent="0.3">
      <c r="A511" s="3" t="s">
        <v>1032</v>
      </c>
      <c r="B511" s="3" t="s">
        <v>2428</v>
      </c>
      <c r="C511" s="4" t="s">
        <v>956</v>
      </c>
      <c r="D511" s="7">
        <v>750000</v>
      </c>
      <c r="E511" s="3">
        <v>11</v>
      </c>
      <c r="F511" s="4" t="s">
        <v>1931</v>
      </c>
    </row>
    <row r="512" spans="1:6" x14ac:dyDescent="0.3">
      <c r="A512" s="3" t="s">
        <v>1034</v>
      </c>
      <c r="B512" s="3" t="s">
        <v>2429</v>
      </c>
      <c r="C512" s="3"/>
      <c r="D512" s="3"/>
      <c r="E512" s="3"/>
      <c r="F512" s="3"/>
    </row>
    <row r="513" spans="1:6" x14ac:dyDescent="0.3">
      <c r="A513" s="3" t="s">
        <v>1036</v>
      </c>
      <c r="B513" s="3" t="s">
        <v>2430</v>
      </c>
      <c r="C513" s="4" t="s">
        <v>1037</v>
      </c>
      <c r="D513" s="7">
        <v>1100000</v>
      </c>
      <c r="E513" s="3">
        <v>15</v>
      </c>
      <c r="F513" s="4" t="s">
        <v>1928</v>
      </c>
    </row>
    <row r="514" spans="1:6" x14ac:dyDescent="0.3">
      <c r="A514" s="3" t="s">
        <v>1038</v>
      </c>
      <c r="B514" s="3" t="s">
        <v>2431</v>
      </c>
      <c r="C514" s="4" t="s">
        <v>1037</v>
      </c>
      <c r="D514" s="7">
        <v>1100000</v>
      </c>
      <c r="E514" s="3">
        <v>15</v>
      </c>
      <c r="F514" s="4" t="s">
        <v>1928</v>
      </c>
    </row>
    <row r="515" spans="1:6" x14ac:dyDescent="0.3">
      <c r="A515" s="4" t="s">
        <v>3818</v>
      </c>
      <c r="B515" s="4" t="s">
        <v>4162</v>
      </c>
      <c r="C515" s="4" t="s">
        <v>1969</v>
      </c>
      <c r="D515" s="7">
        <v>1000000</v>
      </c>
      <c r="E515" s="3">
        <v>14</v>
      </c>
      <c r="F515" s="4" t="s">
        <v>1928</v>
      </c>
    </row>
    <row r="516" spans="1:6" x14ac:dyDescent="0.3">
      <c r="A516" s="3" t="s">
        <v>1040</v>
      </c>
      <c r="B516" s="3" t="s">
        <v>2432</v>
      </c>
      <c r="C516" s="4" t="s">
        <v>1041</v>
      </c>
      <c r="D516" s="7">
        <v>1580000</v>
      </c>
      <c r="E516" s="3">
        <v>23</v>
      </c>
      <c r="F516" s="4" t="s">
        <v>1929</v>
      </c>
    </row>
    <row r="517" spans="1:6" x14ac:dyDescent="0.3">
      <c r="A517" s="3" t="s">
        <v>1043</v>
      </c>
      <c r="B517" s="3" t="s">
        <v>2432</v>
      </c>
      <c r="C517" s="4" t="s">
        <v>1041</v>
      </c>
      <c r="D517" s="7">
        <v>1580000</v>
      </c>
      <c r="E517" s="3">
        <v>23</v>
      </c>
      <c r="F517" s="4" t="s">
        <v>1929</v>
      </c>
    </row>
    <row r="518" spans="1:6" x14ac:dyDescent="0.3">
      <c r="A518" s="3" t="s">
        <v>1046</v>
      </c>
      <c r="B518" s="3" t="s">
        <v>2433</v>
      </c>
      <c r="C518" s="3" t="s">
        <v>4579</v>
      </c>
      <c r="D518" s="7">
        <v>1700000</v>
      </c>
      <c r="E518" s="3">
        <v>11</v>
      </c>
      <c r="F518" s="4" t="s">
        <v>1931</v>
      </c>
    </row>
    <row r="519" spans="1:6" x14ac:dyDescent="0.3">
      <c r="A519" s="3" t="s">
        <v>3651</v>
      </c>
      <c r="B519" s="4" t="s">
        <v>3653</v>
      </c>
      <c r="C519" s="4" t="s">
        <v>4174</v>
      </c>
      <c r="D519" s="3">
        <v>740000</v>
      </c>
      <c r="E519" s="3">
        <v>7</v>
      </c>
      <c r="F519" s="4" t="s">
        <v>1928</v>
      </c>
    </row>
    <row r="520" spans="1:6" x14ac:dyDescent="0.3">
      <c r="A520" s="4" t="s">
        <v>2434</v>
      </c>
      <c r="B520" s="4" t="s">
        <v>2435</v>
      </c>
      <c r="C520" s="4" t="s">
        <v>1976</v>
      </c>
      <c r="D520" s="7">
        <v>800000</v>
      </c>
      <c r="E520" s="3">
        <v>14</v>
      </c>
      <c r="F520" s="4" t="s">
        <v>1928</v>
      </c>
    </row>
    <row r="521" spans="1:6" x14ac:dyDescent="0.3">
      <c r="A521" s="3" t="s">
        <v>1048</v>
      </c>
      <c r="B521" s="3" t="s">
        <v>2436</v>
      </c>
      <c r="C521" s="3"/>
      <c r="D521" s="3"/>
      <c r="E521" s="3"/>
      <c r="F521" s="3"/>
    </row>
    <row r="522" spans="1:6" x14ac:dyDescent="0.3">
      <c r="A522" s="3" t="s">
        <v>1050</v>
      </c>
      <c r="B522" s="3" t="s">
        <v>2437</v>
      </c>
      <c r="C522" s="3"/>
      <c r="D522" s="3"/>
      <c r="E522" s="3"/>
      <c r="F522" s="3"/>
    </row>
    <row r="523" spans="1:6" x14ac:dyDescent="0.3">
      <c r="A523" s="3" t="s">
        <v>3712</v>
      </c>
      <c r="B523" s="4" t="s">
        <v>3756</v>
      </c>
      <c r="C523" s="3" t="s">
        <v>4167</v>
      </c>
      <c r="D523" s="3">
        <v>0</v>
      </c>
      <c r="E523" s="3">
        <v>0</v>
      </c>
      <c r="F523" s="3" t="s">
        <v>4175</v>
      </c>
    </row>
    <row r="524" spans="1:6" x14ac:dyDescent="0.3">
      <c r="A524" s="3" t="s">
        <v>2861</v>
      </c>
      <c r="B524" s="4" t="s">
        <v>3111</v>
      </c>
      <c r="C524" s="4" t="s">
        <v>2654</v>
      </c>
      <c r="D524" s="7">
        <v>6000000</v>
      </c>
      <c r="E524" s="3">
        <v>47</v>
      </c>
      <c r="F524" s="3" t="s">
        <v>1929</v>
      </c>
    </row>
    <row r="525" spans="1:6" x14ac:dyDescent="0.3">
      <c r="A525" s="3" t="s">
        <v>1052</v>
      </c>
      <c r="B525" s="3" t="s">
        <v>2438</v>
      </c>
      <c r="C525" s="4" t="s">
        <v>1053</v>
      </c>
      <c r="D525" s="7">
        <v>2000000</v>
      </c>
      <c r="E525" s="3">
        <v>12</v>
      </c>
      <c r="F525" s="4" t="s">
        <v>1928</v>
      </c>
    </row>
    <row r="526" spans="1:6" x14ac:dyDescent="0.3">
      <c r="A526" s="3" t="s">
        <v>1056</v>
      </c>
      <c r="B526" s="3" t="s">
        <v>2439</v>
      </c>
      <c r="C526" s="4" t="s">
        <v>285</v>
      </c>
      <c r="D526" s="7">
        <v>1810000</v>
      </c>
      <c r="E526" s="3">
        <v>17</v>
      </c>
      <c r="F526" s="4" t="s">
        <v>1928</v>
      </c>
    </row>
    <row r="527" spans="1:6" x14ac:dyDescent="0.3">
      <c r="A527" s="3" t="s">
        <v>1058</v>
      </c>
      <c r="B527" s="3" t="s">
        <v>2440</v>
      </c>
      <c r="C527" s="4" t="s">
        <v>1025</v>
      </c>
      <c r="D527" s="7">
        <v>1670000</v>
      </c>
      <c r="E527" s="3">
        <v>20</v>
      </c>
      <c r="F527" s="4" t="s">
        <v>1929</v>
      </c>
    </row>
    <row r="528" spans="1:6" x14ac:dyDescent="0.3">
      <c r="A528" s="3" t="s">
        <v>1060</v>
      </c>
      <c r="B528" s="3" t="s">
        <v>2441</v>
      </c>
      <c r="C528" s="4" t="s">
        <v>1061</v>
      </c>
      <c r="D528" s="7">
        <v>1000000</v>
      </c>
      <c r="E528" s="3">
        <v>14</v>
      </c>
      <c r="F528" s="4" t="s">
        <v>1928</v>
      </c>
    </row>
    <row r="529" spans="1:6" x14ac:dyDescent="0.3">
      <c r="A529" s="3" t="s">
        <v>2895</v>
      </c>
      <c r="B529" s="4" t="s">
        <v>2914</v>
      </c>
      <c r="C529" s="6" t="s">
        <v>2913</v>
      </c>
      <c r="D529" s="67">
        <v>7500000</v>
      </c>
      <c r="E529" s="4">
        <v>31</v>
      </c>
      <c r="F529" s="4" t="s">
        <v>1929</v>
      </c>
    </row>
    <row r="530" spans="1:6" x14ac:dyDescent="0.3">
      <c r="A530" s="3" t="s">
        <v>1063</v>
      </c>
      <c r="B530" s="3" t="s">
        <v>2442</v>
      </c>
      <c r="C530" s="3"/>
      <c r="D530" s="3"/>
      <c r="E530" s="3"/>
      <c r="F530" s="3"/>
    </row>
    <row r="531" spans="1:6" x14ac:dyDescent="0.3">
      <c r="A531" s="3" t="s">
        <v>1065</v>
      </c>
      <c r="B531" s="3" t="s">
        <v>2443</v>
      </c>
      <c r="C531" s="66" t="s">
        <v>1964</v>
      </c>
      <c r="D531" s="72">
        <v>3740000</v>
      </c>
      <c r="E531" s="4">
        <v>17</v>
      </c>
      <c r="F531" s="4" t="s">
        <v>1928</v>
      </c>
    </row>
    <row r="532" spans="1:6" x14ac:dyDescent="0.3">
      <c r="A532" s="4" t="s">
        <v>3830</v>
      </c>
      <c r="B532" s="4" t="s">
        <v>4163</v>
      </c>
      <c r="C532" s="6" t="s">
        <v>225</v>
      </c>
      <c r="D532" s="7">
        <v>500000</v>
      </c>
      <c r="E532" s="3">
        <v>4</v>
      </c>
      <c r="F532" s="4" t="s">
        <v>1931</v>
      </c>
    </row>
    <row r="533" spans="1:6" x14ac:dyDescent="0.3">
      <c r="A533" s="3" t="s">
        <v>1067</v>
      </c>
      <c r="B533" s="4" t="s">
        <v>2444</v>
      </c>
      <c r="C533" s="6" t="s">
        <v>1068</v>
      </c>
      <c r="D533" s="7">
        <v>500000</v>
      </c>
      <c r="E533" s="3">
        <v>3</v>
      </c>
      <c r="F533" s="4" t="s">
        <v>1931</v>
      </c>
    </row>
    <row r="534" spans="1:6" x14ac:dyDescent="0.3">
      <c r="A534" s="3" t="s">
        <v>3394</v>
      </c>
      <c r="B534" s="4" t="s">
        <v>4165</v>
      </c>
      <c r="C534" s="66" t="s">
        <v>4164</v>
      </c>
      <c r="D534" s="67">
        <v>210000</v>
      </c>
      <c r="E534" s="4">
        <v>7</v>
      </c>
      <c r="F534" s="4" t="s">
        <v>1928</v>
      </c>
    </row>
    <row r="535" spans="1:6" x14ac:dyDescent="0.3">
      <c r="A535" s="3" t="s">
        <v>1070</v>
      </c>
      <c r="B535" s="4" t="s">
        <v>3430</v>
      </c>
      <c r="C535" s="4" t="s">
        <v>1071</v>
      </c>
      <c r="D535" s="7">
        <v>1000000</v>
      </c>
      <c r="E535" s="3">
        <v>11</v>
      </c>
      <c r="F535" s="4" t="s">
        <v>1928</v>
      </c>
    </row>
    <row r="536" spans="1:6" x14ac:dyDescent="0.3">
      <c r="A536" s="3" t="s">
        <v>1073</v>
      </c>
      <c r="B536" s="3" t="s">
        <v>2445</v>
      </c>
      <c r="C536" s="66" t="s">
        <v>1074</v>
      </c>
      <c r="D536" s="67">
        <v>330000</v>
      </c>
      <c r="E536" s="4">
        <v>3</v>
      </c>
      <c r="F536" s="4" t="s">
        <v>1931</v>
      </c>
    </row>
    <row r="537" spans="1:6" x14ac:dyDescent="0.3">
      <c r="A537" s="3" t="s">
        <v>1077</v>
      </c>
      <c r="B537" s="3" t="s">
        <v>2446</v>
      </c>
      <c r="C537" s="66" t="s">
        <v>1078</v>
      </c>
      <c r="D537" s="67">
        <v>400000</v>
      </c>
      <c r="E537" s="4">
        <v>3</v>
      </c>
      <c r="F537" s="4" t="s">
        <v>1931</v>
      </c>
    </row>
    <row r="538" spans="1:6" x14ac:dyDescent="0.3">
      <c r="A538" s="3" t="s">
        <v>1082</v>
      </c>
      <c r="B538" s="3" t="s">
        <v>2447</v>
      </c>
      <c r="C538" s="3"/>
      <c r="D538" s="3"/>
      <c r="E538" s="3"/>
      <c r="F538" s="3"/>
    </row>
    <row r="539" spans="1:6" x14ac:dyDescent="0.3">
      <c r="A539" s="3" t="s">
        <v>3509</v>
      </c>
      <c r="B539" s="4" t="s">
        <v>3510</v>
      </c>
      <c r="C539" s="6" t="s">
        <v>467</v>
      </c>
      <c r="D539" s="7">
        <v>1000000</v>
      </c>
      <c r="E539" s="3">
        <v>18</v>
      </c>
      <c r="F539" s="4" t="s">
        <v>1928</v>
      </c>
    </row>
    <row r="540" spans="1:6" x14ac:dyDescent="0.3">
      <c r="A540" s="4" t="s">
        <v>2448</v>
      </c>
      <c r="B540" s="4" t="s">
        <v>2449</v>
      </c>
      <c r="C540" s="4" t="s">
        <v>1085</v>
      </c>
      <c r="D540" s="7">
        <v>700000</v>
      </c>
      <c r="E540" s="3">
        <v>6</v>
      </c>
      <c r="F540" s="4" t="s">
        <v>1931</v>
      </c>
    </row>
    <row r="541" spans="1:6" x14ac:dyDescent="0.3">
      <c r="A541" s="3" t="s">
        <v>1084</v>
      </c>
      <c r="B541" s="3" t="s">
        <v>2450</v>
      </c>
      <c r="C541" s="4" t="s">
        <v>1085</v>
      </c>
      <c r="D541" s="7">
        <v>700000</v>
      </c>
      <c r="E541" s="3">
        <v>6</v>
      </c>
      <c r="F541" s="4" t="s">
        <v>1931</v>
      </c>
    </row>
    <row r="542" spans="1:6" x14ac:dyDescent="0.3">
      <c r="A542" s="3" t="s">
        <v>1087</v>
      </c>
      <c r="B542" s="3" t="s">
        <v>2451</v>
      </c>
      <c r="C542" s="3"/>
      <c r="D542" s="3"/>
      <c r="E542" s="3"/>
      <c r="F542" s="3"/>
    </row>
    <row r="543" spans="1:6" x14ac:dyDescent="0.3">
      <c r="A543" s="4" t="s">
        <v>2722</v>
      </c>
      <c r="B543" s="4" t="s">
        <v>2723</v>
      </c>
      <c r="C543" s="3"/>
      <c r="D543" s="3"/>
      <c r="E543" s="3"/>
      <c r="F543" s="3"/>
    </row>
    <row r="544" spans="1:6" x14ac:dyDescent="0.3">
      <c r="A544" s="3" t="s">
        <v>2869</v>
      </c>
      <c r="B544" s="4" t="s">
        <v>2916</v>
      </c>
      <c r="C544" s="75" t="s">
        <v>2915</v>
      </c>
      <c r="D544" s="67">
        <v>1700000</v>
      </c>
      <c r="E544" s="4">
        <v>10</v>
      </c>
      <c r="F544" s="4" t="s">
        <v>1928</v>
      </c>
    </row>
    <row r="545" spans="1:6" x14ac:dyDescent="0.3">
      <c r="A545" s="3" t="s">
        <v>1090</v>
      </c>
      <c r="B545" s="3" t="s">
        <v>2452</v>
      </c>
      <c r="C545" s="3"/>
      <c r="D545" s="3"/>
      <c r="E545" s="3"/>
      <c r="F545" s="3"/>
    </row>
    <row r="546" spans="1:6" x14ac:dyDescent="0.3">
      <c r="A546" s="3" t="s">
        <v>2453</v>
      </c>
      <c r="B546" s="3" t="s">
        <v>2454</v>
      </c>
      <c r="C546" s="3"/>
      <c r="D546" s="3"/>
      <c r="E546" s="3"/>
      <c r="F546" s="3"/>
    </row>
    <row r="547" spans="1:6" x14ac:dyDescent="0.3">
      <c r="A547" s="3" t="s">
        <v>1093</v>
      </c>
      <c r="B547" s="3" t="s">
        <v>2455</v>
      </c>
      <c r="C547" s="3"/>
      <c r="D547" s="3"/>
      <c r="E547" s="3"/>
      <c r="F547" s="3"/>
    </row>
    <row r="548" spans="1:6" x14ac:dyDescent="0.3">
      <c r="A548" s="4" t="s">
        <v>1095</v>
      </c>
      <c r="B548" s="3" t="s">
        <v>2456</v>
      </c>
      <c r="C548" s="6" t="s">
        <v>1947</v>
      </c>
      <c r="D548" s="7">
        <v>380000</v>
      </c>
      <c r="E548" s="3">
        <v>8</v>
      </c>
      <c r="F548" s="4" t="s">
        <v>1928</v>
      </c>
    </row>
    <row r="549" spans="1:6" x14ac:dyDescent="0.3">
      <c r="A549" s="4" t="s">
        <v>1097</v>
      </c>
      <c r="B549" s="3" t="s">
        <v>2457</v>
      </c>
      <c r="C549" s="3"/>
      <c r="D549" s="3"/>
      <c r="E549" s="3"/>
      <c r="F549" s="3"/>
    </row>
    <row r="550" spans="1:6" x14ac:dyDescent="0.3">
      <c r="A550" s="4" t="s">
        <v>2458</v>
      </c>
      <c r="B550" s="4" t="s">
        <v>2459</v>
      </c>
      <c r="C550" s="3"/>
      <c r="D550" s="3"/>
      <c r="E550" s="3"/>
      <c r="F550" s="3"/>
    </row>
    <row r="551" spans="1:6" x14ac:dyDescent="0.3">
      <c r="A551" s="4" t="s">
        <v>1099</v>
      </c>
      <c r="B551" s="4" t="s">
        <v>2460</v>
      </c>
      <c r="C551" s="66" t="s">
        <v>1100</v>
      </c>
      <c r="D551" s="67">
        <v>360000</v>
      </c>
      <c r="E551" s="4">
        <v>13</v>
      </c>
      <c r="F551" s="4" t="s">
        <v>1928</v>
      </c>
    </row>
    <row r="552" spans="1:6" x14ac:dyDescent="0.3">
      <c r="A552" s="3" t="s">
        <v>3054</v>
      </c>
      <c r="B552" s="4" t="s">
        <v>3111</v>
      </c>
      <c r="C552" s="3" t="s">
        <v>3112</v>
      </c>
      <c r="D552" s="67">
        <v>2300000</v>
      </c>
      <c r="E552" s="4">
        <v>14</v>
      </c>
      <c r="F552" s="4" t="s">
        <v>1928</v>
      </c>
    </row>
  </sheetData>
  <sortState ref="A1:F552">
    <sortCondition ref="A484"/>
  </sortState>
  <phoneticPr fontId="3" type="noConversion"/>
  <conditionalFormatting sqref="A413 A407 A391:A392 A377:A378 A1:A370">
    <cfRule type="duplicateValues" dxfId="974" priority="1096"/>
  </conditionalFormatting>
  <conditionalFormatting sqref="A413 A407 A391:A392 A377:A378">
    <cfRule type="duplicateValues" dxfId="973" priority="1095"/>
  </conditionalFormatting>
  <conditionalFormatting sqref="A413 A407 A391:A392 A377:A378 A1:A372">
    <cfRule type="duplicateValues" dxfId="972" priority="1094"/>
  </conditionalFormatting>
  <conditionalFormatting sqref="A413 A407 A391:A392">
    <cfRule type="duplicateValues" dxfId="971" priority="1093"/>
  </conditionalFormatting>
  <conditionalFormatting sqref="A413 A407 A391:A392 A377:A378 A1:A373">
    <cfRule type="duplicateValues" dxfId="970" priority="1092"/>
  </conditionalFormatting>
  <conditionalFormatting sqref="A413 A407 A391:A392 A1:A378">
    <cfRule type="duplicateValues" dxfId="969" priority="1091"/>
  </conditionalFormatting>
  <conditionalFormatting sqref="A413 A407 A1:A392">
    <cfRule type="duplicateValues" dxfId="968" priority="1090"/>
  </conditionalFormatting>
  <conditionalFormatting sqref="A413 A407">
    <cfRule type="duplicateValues" dxfId="967" priority="1089"/>
  </conditionalFormatting>
  <conditionalFormatting sqref="A413 A1:A407">
    <cfRule type="duplicateValues" dxfId="966" priority="1088"/>
  </conditionalFormatting>
  <conditionalFormatting sqref="A413 A1:A411">
    <cfRule type="duplicateValues" dxfId="965" priority="1087"/>
  </conditionalFormatting>
  <conditionalFormatting sqref="A553:A1048576 A514 A479 A457:A458 A449:A450 A439:A440 A1:A432">
    <cfRule type="duplicateValues" dxfId="964" priority="1085"/>
  </conditionalFormatting>
  <conditionalFormatting sqref="A553:A1048576 A514 A479 A457:A458 A449:A450 A1:A440">
    <cfRule type="duplicateValues" dxfId="963" priority="1084"/>
  </conditionalFormatting>
  <conditionalFormatting sqref="A553:A1048576 A514 A479 A1:A458">
    <cfRule type="duplicateValues" dxfId="962" priority="1083"/>
  </conditionalFormatting>
  <conditionalFormatting sqref="A553:A1048576 A514 A479">
    <cfRule type="duplicateValues" dxfId="961" priority="1082"/>
  </conditionalFormatting>
  <conditionalFormatting sqref="A553:A1048576 A514 A479 A1:A468">
    <cfRule type="duplicateValues" dxfId="960" priority="1081"/>
  </conditionalFormatting>
  <conditionalFormatting sqref="A553:A1048576 A514 A1:A485">
    <cfRule type="duplicateValues" dxfId="959" priority="1080"/>
  </conditionalFormatting>
  <conditionalFormatting sqref="C1">
    <cfRule type="duplicateValues" dxfId="958" priority="1073"/>
  </conditionalFormatting>
  <conditionalFormatting sqref="C1">
    <cfRule type="duplicateValues" dxfId="957" priority="1072"/>
  </conditionalFormatting>
  <conditionalFormatting sqref="C1">
    <cfRule type="duplicateValues" dxfId="956" priority="1071"/>
  </conditionalFormatting>
  <conditionalFormatting sqref="C1">
    <cfRule type="duplicateValues" dxfId="955" priority="1074"/>
  </conditionalFormatting>
  <conditionalFormatting sqref="C516">
    <cfRule type="duplicateValues" dxfId="954" priority="1069"/>
  </conditionalFormatting>
  <conditionalFormatting sqref="C516">
    <cfRule type="duplicateValues" dxfId="953" priority="1068"/>
  </conditionalFormatting>
  <conditionalFormatting sqref="C516">
    <cfRule type="duplicateValues" dxfId="952" priority="1067"/>
  </conditionalFormatting>
  <conditionalFormatting sqref="C516">
    <cfRule type="duplicateValues" dxfId="951" priority="1070"/>
  </conditionalFormatting>
  <conditionalFormatting sqref="C4">
    <cfRule type="duplicateValues" dxfId="950" priority="1065"/>
  </conditionalFormatting>
  <conditionalFormatting sqref="C4">
    <cfRule type="duplicateValues" dxfId="949" priority="1064"/>
  </conditionalFormatting>
  <conditionalFormatting sqref="C4">
    <cfRule type="duplicateValues" dxfId="948" priority="1063"/>
  </conditionalFormatting>
  <conditionalFormatting sqref="C4">
    <cfRule type="duplicateValues" dxfId="947" priority="1066"/>
  </conditionalFormatting>
  <conditionalFormatting sqref="C6">
    <cfRule type="duplicateValues" dxfId="946" priority="1061"/>
  </conditionalFormatting>
  <conditionalFormatting sqref="C6">
    <cfRule type="duplicateValues" dxfId="945" priority="1060"/>
  </conditionalFormatting>
  <conditionalFormatting sqref="C6">
    <cfRule type="duplicateValues" dxfId="944" priority="1062"/>
  </conditionalFormatting>
  <conditionalFormatting sqref="C7">
    <cfRule type="duplicateValues" dxfId="943" priority="1058"/>
  </conditionalFormatting>
  <conditionalFormatting sqref="C7">
    <cfRule type="duplicateValues" dxfId="942" priority="1057"/>
  </conditionalFormatting>
  <conditionalFormatting sqref="C7">
    <cfRule type="duplicateValues" dxfId="941" priority="1059"/>
  </conditionalFormatting>
  <conditionalFormatting sqref="C8">
    <cfRule type="duplicateValues" dxfId="940" priority="1055"/>
  </conditionalFormatting>
  <conditionalFormatting sqref="C8">
    <cfRule type="duplicateValues" dxfId="939" priority="1054"/>
  </conditionalFormatting>
  <conditionalFormatting sqref="C8">
    <cfRule type="duplicateValues" dxfId="938" priority="1053"/>
  </conditionalFormatting>
  <conditionalFormatting sqref="C8">
    <cfRule type="duplicateValues" dxfId="937" priority="1056"/>
  </conditionalFormatting>
  <conditionalFormatting sqref="C13">
    <cfRule type="duplicateValues" dxfId="936" priority="1044"/>
  </conditionalFormatting>
  <conditionalFormatting sqref="C14">
    <cfRule type="duplicateValues" dxfId="935" priority="1042"/>
  </conditionalFormatting>
  <conditionalFormatting sqref="C14">
    <cfRule type="duplicateValues" dxfId="934" priority="1041"/>
  </conditionalFormatting>
  <conditionalFormatting sqref="C14">
    <cfRule type="duplicateValues" dxfId="933" priority="1043"/>
  </conditionalFormatting>
  <conditionalFormatting sqref="C15">
    <cfRule type="duplicateValues" dxfId="932" priority="1039"/>
  </conditionalFormatting>
  <conditionalFormatting sqref="C15">
    <cfRule type="duplicateValues" dxfId="931" priority="1038"/>
  </conditionalFormatting>
  <conditionalFormatting sqref="C15">
    <cfRule type="duplicateValues" dxfId="930" priority="1037"/>
  </conditionalFormatting>
  <conditionalFormatting sqref="C15">
    <cfRule type="duplicateValues" dxfId="929" priority="1040"/>
  </conditionalFormatting>
  <conditionalFormatting sqref="C16">
    <cfRule type="duplicateValues" dxfId="928" priority="1035"/>
  </conditionalFormatting>
  <conditionalFormatting sqref="C16">
    <cfRule type="duplicateValues" dxfId="927" priority="1034"/>
  </conditionalFormatting>
  <conditionalFormatting sqref="C16">
    <cfRule type="duplicateValues" dxfId="926" priority="1033"/>
  </conditionalFormatting>
  <conditionalFormatting sqref="C16">
    <cfRule type="duplicateValues" dxfId="925" priority="1036"/>
  </conditionalFormatting>
  <conditionalFormatting sqref="C20">
    <cfRule type="duplicateValues" dxfId="924" priority="1031"/>
  </conditionalFormatting>
  <conditionalFormatting sqref="C20">
    <cfRule type="duplicateValues" dxfId="923" priority="1030"/>
  </conditionalFormatting>
  <conditionalFormatting sqref="C20">
    <cfRule type="duplicateValues" dxfId="922" priority="1032"/>
  </conditionalFormatting>
  <conditionalFormatting sqref="C21">
    <cfRule type="duplicateValues" dxfId="921" priority="1028"/>
  </conditionalFormatting>
  <conditionalFormatting sqref="C21">
    <cfRule type="duplicateValues" dxfId="920" priority="1027"/>
  </conditionalFormatting>
  <conditionalFormatting sqref="C21">
    <cfRule type="duplicateValues" dxfId="919" priority="1029"/>
  </conditionalFormatting>
  <conditionalFormatting sqref="C24">
    <cfRule type="duplicateValues" dxfId="918" priority="1025"/>
  </conditionalFormatting>
  <conditionalFormatting sqref="C24">
    <cfRule type="duplicateValues" dxfId="917" priority="1024"/>
  </conditionalFormatting>
  <conditionalFormatting sqref="C24">
    <cfRule type="duplicateValues" dxfId="916" priority="1023"/>
  </conditionalFormatting>
  <conditionalFormatting sqref="C24">
    <cfRule type="duplicateValues" dxfId="915" priority="1026"/>
  </conditionalFormatting>
  <conditionalFormatting sqref="C25">
    <cfRule type="duplicateValues" dxfId="914" priority="1021"/>
  </conditionalFormatting>
  <conditionalFormatting sqref="C25">
    <cfRule type="duplicateValues" dxfId="913" priority="1020"/>
  </conditionalFormatting>
  <conditionalFormatting sqref="C25">
    <cfRule type="duplicateValues" dxfId="912" priority="1019"/>
  </conditionalFormatting>
  <conditionalFormatting sqref="C25">
    <cfRule type="duplicateValues" dxfId="911" priority="1022"/>
  </conditionalFormatting>
  <conditionalFormatting sqref="C27">
    <cfRule type="duplicateValues" dxfId="910" priority="1017"/>
  </conditionalFormatting>
  <conditionalFormatting sqref="C27">
    <cfRule type="duplicateValues" dxfId="909" priority="1016"/>
  </conditionalFormatting>
  <conditionalFormatting sqref="C27">
    <cfRule type="duplicateValues" dxfId="908" priority="1018"/>
  </conditionalFormatting>
  <conditionalFormatting sqref="C28">
    <cfRule type="duplicateValues" dxfId="907" priority="1014"/>
  </conditionalFormatting>
  <conditionalFormatting sqref="C28">
    <cfRule type="duplicateValues" dxfId="906" priority="1013"/>
  </conditionalFormatting>
  <conditionalFormatting sqref="C28">
    <cfRule type="duplicateValues" dxfId="905" priority="1015"/>
  </conditionalFormatting>
  <conditionalFormatting sqref="C30">
    <cfRule type="duplicateValues" dxfId="904" priority="1007"/>
  </conditionalFormatting>
  <conditionalFormatting sqref="C30">
    <cfRule type="duplicateValues" dxfId="903" priority="1006"/>
  </conditionalFormatting>
  <conditionalFormatting sqref="C30">
    <cfRule type="duplicateValues" dxfId="902" priority="1008"/>
  </conditionalFormatting>
  <conditionalFormatting sqref="C32">
    <cfRule type="duplicateValues" dxfId="901" priority="999"/>
  </conditionalFormatting>
  <conditionalFormatting sqref="C34">
    <cfRule type="duplicateValues" dxfId="900" priority="997"/>
  </conditionalFormatting>
  <conditionalFormatting sqref="C34">
    <cfRule type="duplicateValues" dxfId="899" priority="996"/>
  </conditionalFormatting>
  <conditionalFormatting sqref="C34">
    <cfRule type="duplicateValues" dxfId="898" priority="998"/>
  </conditionalFormatting>
  <conditionalFormatting sqref="C37">
    <cfRule type="duplicateValues" dxfId="897" priority="994"/>
  </conditionalFormatting>
  <conditionalFormatting sqref="C37">
    <cfRule type="duplicateValues" dxfId="896" priority="993"/>
  </conditionalFormatting>
  <conditionalFormatting sqref="C37">
    <cfRule type="duplicateValues" dxfId="895" priority="995"/>
  </conditionalFormatting>
  <conditionalFormatting sqref="C38">
    <cfRule type="duplicateValues" dxfId="894" priority="991"/>
  </conditionalFormatting>
  <conditionalFormatting sqref="C38">
    <cfRule type="duplicateValues" dxfId="893" priority="990"/>
  </conditionalFormatting>
  <conditionalFormatting sqref="C38">
    <cfRule type="duplicateValues" dxfId="892" priority="992"/>
  </conditionalFormatting>
  <conditionalFormatting sqref="C41">
    <cfRule type="duplicateValues" dxfId="891" priority="988"/>
  </conditionalFormatting>
  <conditionalFormatting sqref="C41">
    <cfRule type="duplicateValues" dxfId="890" priority="987"/>
  </conditionalFormatting>
  <conditionalFormatting sqref="C41">
    <cfRule type="duplicateValues" dxfId="889" priority="989"/>
  </conditionalFormatting>
  <conditionalFormatting sqref="C42">
    <cfRule type="duplicateValues" dxfId="888" priority="985"/>
  </conditionalFormatting>
  <conditionalFormatting sqref="C42">
    <cfRule type="duplicateValues" dxfId="887" priority="986"/>
  </conditionalFormatting>
  <conditionalFormatting sqref="C43">
    <cfRule type="duplicateValues" dxfId="886" priority="983"/>
  </conditionalFormatting>
  <conditionalFormatting sqref="C43">
    <cfRule type="duplicateValues" dxfId="885" priority="982"/>
  </conditionalFormatting>
  <conditionalFormatting sqref="C43">
    <cfRule type="duplicateValues" dxfId="884" priority="984"/>
  </conditionalFormatting>
  <conditionalFormatting sqref="C44">
    <cfRule type="duplicateValues" dxfId="883" priority="980"/>
  </conditionalFormatting>
  <conditionalFormatting sqref="C44">
    <cfRule type="duplicateValues" dxfId="882" priority="979"/>
  </conditionalFormatting>
  <conditionalFormatting sqref="C44">
    <cfRule type="duplicateValues" dxfId="881" priority="981"/>
  </conditionalFormatting>
  <conditionalFormatting sqref="C45">
    <cfRule type="duplicateValues" dxfId="880" priority="977"/>
  </conditionalFormatting>
  <conditionalFormatting sqref="C45">
    <cfRule type="duplicateValues" dxfId="879" priority="976"/>
  </conditionalFormatting>
  <conditionalFormatting sqref="C45">
    <cfRule type="duplicateValues" dxfId="878" priority="978"/>
  </conditionalFormatting>
  <conditionalFormatting sqref="C46">
    <cfRule type="duplicateValues" dxfId="877" priority="971"/>
  </conditionalFormatting>
  <conditionalFormatting sqref="C46">
    <cfRule type="duplicateValues" dxfId="876" priority="970"/>
  </conditionalFormatting>
  <conditionalFormatting sqref="C46">
    <cfRule type="duplicateValues" dxfId="875" priority="972"/>
  </conditionalFormatting>
  <conditionalFormatting sqref="C47">
    <cfRule type="duplicateValues" dxfId="874" priority="968"/>
  </conditionalFormatting>
  <conditionalFormatting sqref="C47">
    <cfRule type="duplicateValues" dxfId="873" priority="967"/>
  </conditionalFormatting>
  <conditionalFormatting sqref="C47">
    <cfRule type="duplicateValues" dxfId="872" priority="969"/>
  </conditionalFormatting>
  <conditionalFormatting sqref="C48">
    <cfRule type="duplicateValues" dxfId="871" priority="965"/>
  </conditionalFormatting>
  <conditionalFormatting sqref="C48">
    <cfRule type="duplicateValues" dxfId="870" priority="964"/>
  </conditionalFormatting>
  <conditionalFormatting sqref="C48">
    <cfRule type="duplicateValues" dxfId="869" priority="966"/>
  </conditionalFormatting>
  <conditionalFormatting sqref="C50">
    <cfRule type="duplicateValues" dxfId="868" priority="962"/>
  </conditionalFormatting>
  <conditionalFormatting sqref="C50">
    <cfRule type="duplicateValues" dxfId="867" priority="961"/>
  </conditionalFormatting>
  <conditionalFormatting sqref="C50">
    <cfRule type="duplicateValues" dxfId="866" priority="963"/>
  </conditionalFormatting>
  <conditionalFormatting sqref="C51">
    <cfRule type="duplicateValues" dxfId="865" priority="959"/>
  </conditionalFormatting>
  <conditionalFormatting sqref="C51">
    <cfRule type="duplicateValues" dxfId="864" priority="958"/>
  </conditionalFormatting>
  <conditionalFormatting sqref="C51">
    <cfRule type="duplicateValues" dxfId="863" priority="957"/>
  </conditionalFormatting>
  <conditionalFormatting sqref="C51">
    <cfRule type="duplicateValues" dxfId="862" priority="960"/>
  </conditionalFormatting>
  <conditionalFormatting sqref="C52">
    <cfRule type="duplicateValues" dxfId="861" priority="955"/>
  </conditionalFormatting>
  <conditionalFormatting sqref="C52">
    <cfRule type="duplicateValues" dxfId="860" priority="954"/>
  </conditionalFormatting>
  <conditionalFormatting sqref="C52">
    <cfRule type="duplicateValues" dxfId="859" priority="956"/>
  </conditionalFormatting>
  <conditionalFormatting sqref="C53">
    <cfRule type="duplicateValues" dxfId="858" priority="952"/>
  </conditionalFormatting>
  <conditionalFormatting sqref="C53">
    <cfRule type="duplicateValues" dxfId="857" priority="951"/>
  </conditionalFormatting>
  <conditionalFormatting sqref="C53">
    <cfRule type="duplicateValues" dxfId="856" priority="950"/>
  </conditionalFormatting>
  <conditionalFormatting sqref="C53">
    <cfRule type="duplicateValues" dxfId="855" priority="953"/>
  </conditionalFormatting>
  <conditionalFormatting sqref="C54">
    <cfRule type="duplicateValues" dxfId="854" priority="948"/>
  </conditionalFormatting>
  <conditionalFormatting sqref="C54">
    <cfRule type="duplicateValues" dxfId="853" priority="947"/>
  </conditionalFormatting>
  <conditionalFormatting sqref="C54">
    <cfRule type="duplicateValues" dxfId="852" priority="949"/>
  </conditionalFormatting>
  <conditionalFormatting sqref="C55">
    <cfRule type="duplicateValues" dxfId="851" priority="945"/>
  </conditionalFormatting>
  <conditionalFormatting sqref="C55">
    <cfRule type="duplicateValues" dxfId="850" priority="944"/>
  </conditionalFormatting>
  <conditionalFormatting sqref="C55">
    <cfRule type="duplicateValues" dxfId="849" priority="946"/>
  </conditionalFormatting>
  <conditionalFormatting sqref="C365">
    <cfRule type="duplicateValues" dxfId="848" priority="942"/>
  </conditionalFormatting>
  <conditionalFormatting sqref="C365">
    <cfRule type="duplicateValues" dxfId="847" priority="941"/>
  </conditionalFormatting>
  <conditionalFormatting sqref="C365">
    <cfRule type="duplicateValues" dxfId="846" priority="943"/>
  </conditionalFormatting>
  <conditionalFormatting sqref="C57">
    <cfRule type="duplicateValues" dxfId="845" priority="939"/>
  </conditionalFormatting>
  <conditionalFormatting sqref="C57">
    <cfRule type="duplicateValues" dxfId="844" priority="938"/>
  </conditionalFormatting>
  <conditionalFormatting sqref="C57">
    <cfRule type="duplicateValues" dxfId="843" priority="937"/>
  </conditionalFormatting>
  <conditionalFormatting sqref="C57">
    <cfRule type="duplicateValues" dxfId="842" priority="940"/>
  </conditionalFormatting>
  <conditionalFormatting sqref="C58">
    <cfRule type="duplicateValues" dxfId="841" priority="935"/>
  </conditionalFormatting>
  <conditionalFormatting sqref="C58">
    <cfRule type="duplicateValues" dxfId="840" priority="934"/>
  </conditionalFormatting>
  <conditionalFormatting sqref="C58">
    <cfRule type="duplicateValues" dxfId="839" priority="936"/>
  </conditionalFormatting>
  <conditionalFormatting sqref="C61">
    <cfRule type="duplicateValues" dxfId="838" priority="932"/>
  </conditionalFormatting>
  <conditionalFormatting sqref="C61">
    <cfRule type="duplicateValues" dxfId="837" priority="931"/>
  </conditionalFormatting>
  <conditionalFormatting sqref="C61">
    <cfRule type="duplicateValues" dxfId="836" priority="933"/>
  </conditionalFormatting>
  <conditionalFormatting sqref="C62">
    <cfRule type="duplicateValues" dxfId="835" priority="929"/>
  </conditionalFormatting>
  <conditionalFormatting sqref="C62">
    <cfRule type="duplicateValues" dxfId="834" priority="928"/>
  </conditionalFormatting>
  <conditionalFormatting sqref="C62">
    <cfRule type="duplicateValues" dxfId="833" priority="930"/>
  </conditionalFormatting>
  <conditionalFormatting sqref="C63">
    <cfRule type="duplicateValues" dxfId="832" priority="926"/>
  </conditionalFormatting>
  <conditionalFormatting sqref="C63">
    <cfRule type="duplicateValues" dxfId="831" priority="925"/>
  </conditionalFormatting>
  <conditionalFormatting sqref="C63">
    <cfRule type="duplicateValues" dxfId="830" priority="927"/>
  </conditionalFormatting>
  <conditionalFormatting sqref="C65">
    <cfRule type="duplicateValues" dxfId="829" priority="923"/>
  </conditionalFormatting>
  <conditionalFormatting sqref="C65">
    <cfRule type="duplicateValues" dxfId="828" priority="922"/>
  </conditionalFormatting>
  <conditionalFormatting sqref="C65">
    <cfRule type="duplicateValues" dxfId="827" priority="924"/>
  </conditionalFormatting>
  <conditionalFormatting sqref="C66">
    <cfRule type="duplicateValues" dxfId="826" priority="920"/>
  </conditionalFormatting>
  <conditionalFormatting sqref="C66">
    <cfRule type="duplicateValues" dxfId="825" priority="919"/>
  </conditionalFormatting>
  <conditionalFormatting sqref="C66">
    <cfRule type="duplicateValues" dxfId="824" priority="918"/>
  </conditionalFormatting>
  <conditionalFormatting sqref="C66">
    <cfRule type="duplicateValues" dxfId="823" priority="921"/>
  </conditionalFormatting>
  <conditionalFormatting sqref="C70">
    <cfRule type="duplicateValues" dxfId="822" priority="916"/>
  </conditionalFormatting>
  <conditionalFormatting sqref="C70">
    <cfRule type="duplicateValues" dxfId="821" priority="915"/>
  </conditionalFormatting>
  <conditionalFormatting sqref="C70">
    <cfRule type="duplicateValues" dxfId="820" priority="914"/>
  </conditionalFormatting>
  <conditionalFormatting sqref="C70">
    <cfRule type="duplicateValues" dxfId="819" priority="917"/>
  </conditionalFormatting>
  <conditionalFormatting sqref="C72">
    <cfRule type="duplicateValues" dxfId="818" priority="912"/>
  </conditionalFormatting>
  <conditionalFormatting sqref="C72">
    <cfRule type="duplicateValues" dxfId="817" priority="911"/>
  </conditionalFormatting>
  <conditionalFormatting sqref="C72">
    <cfRule type="duplicateValues" dxfId="816" priority="913"/>
  </conditionalFormatting>
  <conditionalFormatting sqref="C73">
    <cfRule type="duplicateValues" dxfId="815" priority="909"/>
  </conditionalFormatting>
  <conditionalFormatting sqref="C73">
    <cfRule type="duplicateValues" dxfId="814" priority="908"/>
  </conditionalFormatting>
  <conditionalFormatting sqref="C73">
    <cfRule type="duplicateValues" dxfId="813" priority="907"/>
  </conditionalFormatting>
  <conditionalFormatting sqref="C73">
    <cfRule type="duplicateValues" dxfId="812" priority="910"/>
  </conditionalFormatting>
  <conditionalFormatting sqref="C75">
    <cfRule type="duplicateValues" dxfId="811" priority="905"/>
  </conditionalFormatting>
  <conditionalFormatting sqref="C75">
    <cfRule type="duplicateValues" dxfId="810" priority="904"/>
  </conditionalFormatting>
  <conditionalFormatting sqref="C75">
    <cfRule type="duplicateValues" dxfId="809" priority="903"/>
  </conditionalFormatting>
  <conditionalFormatting sqref="C75">
    <cfRule type="duplicateValues" dxfId="808" priority="906"/>
  </conditionalFormatting>
  <conditionalFormatting sqref="C76">
    <cfRule type="duplicateValues" dxfId="807" priority="901"/>
  </conditionalFormatting>
  <conditionalFormatting sqref="C76">
    <cfRule type="duplicateValues" dxfId="806" priority="900"/>
  </conditionalFormatting>
  <conditionalFormatting sqref="C76">
    <cfRule type="duplicateValues" dxfId="805" priority="899"/>
  </conditionalFormatting>
  <conditionalFormatting sqref="C76">
    <cfRule type="duplicateValues" dxfId="804" priority="902"/>
  </conditionalFormatting>
  <conditionalFormatting sqref="C77">
    <cfRule type="duplicateValues" dxfId="803" priority="897"/>
  </conditionalFormatting>
  <conditionalFormatting sqref="C77">
    <cfRule type="duplicateValues" dxfId="802" priority="896"/>
  </conditionalFormatting>
  <conditionalFormatting sqref="C77">
    <cfRule type="duplicateValues" dxfId="801" priority="895"/>
  </conditionalFormatting>
  <conditionalFormatting sqref="C77">
    <cfRule type="duplicateValues" dxfId="800" priority="898"/>
  </conditionalFormatting>
  <conditionalFormatting sqref="C79">
    <cfRule type="duplicateValues" dxfId="799" priority="893"/>
  </conditionalFormatting>
  <conditionalFormatting sqref="C79">
    <cfRule type="duplicateValues" dxfId="798" priority="892"/>
  </conditionalFormatting>
  <conditionalFormatting sqref="C79">
    <cfRule type="duplicateValues" dxfId="797" priority="894"/>
  </conditionalFormatting>
  <conditionalFormatting sqref="C82">
    <cfRule type="duplicateValues" dxfId="796" priority="890"/>
  </conditionalFormatting>
  <conditionalFormatting sqref="C82">
    <cfRule type="duplicateValues" dxfId="795" priority="889"/>
  </conditionalFormatting>
  <conditionalFormatting sqref="C82">
    <cfRule type="duplicateValues" dxfId="794" priority="891"/>
  </conditionalFormatting>
  <conditionalFormatting sqref="C83">
    <cfRule type="duplicateValues" dxfId="793" priority="887"/>
  </conditionalFormatting>
  <conditionalFormatting sqref="C83">
    <cfRule type="duplicateValues" dxfId="792" priority="886"/>
  </conditionalFormatting>
  <conditionalFormatting sqref="C83">
    <cfRule type="duplicateValues" dxfId="791" priority="885"/>
  </conditionalFormatting>
  <conditionalFormatting sqref="C83">
    <cfRule type="duplicateValues" dxfId="790" priority="888"/>
  </conditionalFormatting>
  <conditionalFormatting sqref="C84">
    <cfRule type="duplicateValues" dxfId="789" priority="883"/>
  </conditionalFormatting>
  <conditionalFormatting sqref="C84">
    <cfRule type="duplicateValues" dxfId="788" priority="882"/>
  </conditionalFormatting>
  <conditionalFormatting sqref="C84">
    <cfRule type="duplicateValues" dxfId="787" priority="881"/>
  </conditionalFormatting>
  <conditionalFormatting sqref="C84">
    <cfRule type="duplicateValues" dxfId="786" priority="884"/>
  </conditionalFormatting>
  <conditionalFormatting sqref="C85">
    <cfRule type="duplicateValues" dxfId="785" priority="879"/>
  </conditionalFormatting>
  <conditionalFormatting sqref="C85">
    <cfRule type="duplicateValues" dxfId="784" priority="878"/>
  </conditionalFormatting>
  <conditionalFormatting sqref="C85">
    <cfRule type="duplicateValues" dxfId="783" priority="877"/>
  </conditionalFormatting>
  <conditionalFormatting sqref="C85">
    <cfRule type="duplicateValues" dxfId="782" priority="880"/>
  </conditionalFormatting>
  <conditionalFormatting sqref="C86">
    <cfRule type="duplicateValues" dxfId="781" priority="876"/>
  </conditionalFormatting>
  <conditionalFormatting sqref="C87">
    <cfRule type="duplicateValues" dxfId="780" priority="874"/>
  </conditionalFormatting>
  <conditionalFormatting sqref="C87">
    <cfRule type="duplicateValues" dxfId="779" priority="873"/>
  </conditionalFormatting>
  <conditionalFormatting sqref="C87">
    <cfRule type="duplicateValues" dxfId="778" priority="872"/>
  </conditionalFormatting>
  <conditionalFormatting sqref="C87">
    <cfRule type="duplicateValues" dxfId="777" priority="875"/>
  </conditionalFormatting>
  <conditionalFormatting sqref="C89">
    <cfRule type="duplicateValues" dxfId="776" priority="870"/>
  </conditionalFormatting>
  <conditionalFormatting sqref="C89">
    <cfRule type="duplicateValues" dxfId="775" priority="869"/>
  </conditionalFormatting>
  <conditionalFormatting sqref="C89">
    <cfRule type="duplicateValues" dxfId="774" priority="871"/>
  </conditionalFormatting>
  <conditionalFormatting sqref="C91">
    <cfRule type="duplicateValues" dxfId="773" priority="867"/>
  </conditionalFormatting>
  <conditionalFormatting sqref="C91">
    <cfRule type="duplicateValues" dxfId="772" priority="866"/>
  </conditionalFormatting>
  <conditionalFormatting sqref="C91">
    <cfRule type="duplicateValues" dxfId="771" priority="868"/>
  </conditionalFormatting>
  <conditionalFormatting sqref="C94">
    <cfRule type="duplicateValues" dxfId="770" priority="864"/>
  </conditionalFormatting>
  <conditionalFormatting sqref="C94">
    <cfRule type="duplicateValues" dxfId="769" priority="863"/>
  </conditionalFormatting>
  <conditionalFormatting sqref="C94">
    <cfRule type="duplicateValues" dxfId="768" priority="865"/>
  </conditionalFormatting>
  <conditionalFormatting sqref="C520">
    <cfRule type="duplicateValues" dxfId="767" priority="859"/>
  </conditionalFormatting>
  <conditionalFormatting sqref="C98">
    <cfRule type="duplicateValues" dxfId="766" priority="857"/>
  </conditionalFormatting>
  <conditionalFormatting sqref="C98">
    <cfRule type="duplicateValues" dxfId="765" priority="856"/>
  </conditionalFormatting>
  <conditionalFormatting sqref="C98">
    <cfRule type="duplicateValues" dxfId="764" priority="858"/>
  </conditionalFormatting>
  <conditionalFormatting sqref="C97">
    <cfRule type="duplicateValues" dxfId="763" priority="854"/>
  </conditionalFormatting>
  <conditionalFormatting sqref="C97">
    <cfRule type="duplicateValues" dxfId="762" priority="853"/>
  </conditionalFormatting>
  <conditionalFormatting sqref="C97">
    <cfRule type="duplicateValues" dxfId="761" priority="855"/>
  </conditionalFormatting>
  <conditionalFormatting sqref="C99">
    <cfRule type="duplicateValues" dxfId="760" priority="851"/>
  </conditionalFormatting>
  <conditionalFormatting sqref="C99">
    <cfRule type="duplicateValues" dxfId="759" priority="850"/>
  </conditionalFormatting>
  <conditionalFormatting sqref="C99">
    <cfRule type="duplicateValues" dxfId="758" priority="849"/>
  </conditionalFormatting>
  <conditionalFormatting sqref="C99">
    <cfRule type="duplicateValues" dxfId="757" priority="852"/>
  </conditionalFormatting>
  <conditionalFormatting sqref="C101">
    <cfRule type="duplicateValues" dxfId="756" priority="848"/>
  </conditionalFormatting>
  <conditionalFormatting sqref="C102">
    <cfRule type="duplicateValues" dxfId="755" priority="847"/>
  </conditionalFormatting>
  <conditionalFormatting sqref="C103">
    <cfRule type="duplicateValues" dxfId="754" priority="846"/>
  </conditionalFormatting>
  <conditionalFormatting sqref="C104">
    <cfRule type="duplicateValues" dxfId="753" priority="844"/>
  </conditionalFormatting>
  <conditionalFormatting sqref="C104">
    <cfRule type="duplicateValues" dxfId="752" priority="843"/>
  </conditionalFormatting>
  <conditionalFormatting sqref="C104">
    <cfRule type="duplicateValues" dxfId="751" priority="845"/>
  </conditionalFormatting>
  <conditionalFormatting sqref="C106">
    <cfRule type="duplicateValues" dxfId="750" priority="841"/>
  </conditionalFormatting>
  <conditionalFormatting sqref="C106">
    <cfRule type="duplicateValues" dxfId="749" priority="840"/>
  </conditionalFormatting>
  <conditionalFormatting sqref="C106">
    <cfRule type="duplicateValues" dxfId="748" priority="839"/>
  </conditionalFormatting>
  <conditionalFormatting sqref="C106">
    <cfRule type="duplicateValues" dxfId="747" priority="842"/>
  </conditionalFormatting>
  <conditionalFormatting sqref="C107">
    <cfRule type="duplicateValues" dxfId="746" priority="837"/>
  </conditionalFormatting>
  <conditionalFormatting sqref="C107">
    <cfRule type="duplicateValues" dxfId="745" priority="836"/>
  </conditionalFormatting>
  <conditionalFormatting sqref="C107">
    <cfRule type="duplicateValues" dxfId="744" priority="835"/>
  </conditionalFormatting>
  <conditionalFormatting sqref="C107">
    <cfRule type="duplicateValues" dxfId="743" priority="838"/>
  </conditionalFormatting>
  <conditionalFormatting sqref="C112">
    <cfRule type="duplicateValues" dxfId="742" priority="834"/>
  </conditionalFormatting>
  <conditionalFormatting sqref="C113">
    <cfRule type="duplicateValues" dxfId="741" priority="832"/>
  </conditionalFormatting>
  <conditionalFormatting sqref="C113">
    <cfRule type="duplicateValues" dxfId="740" priority="831"/>
  </conditionalFormatting>
  <conditionalFormatting sqref="C113">
    <cfRule type="duplicateValues" dxfId="739" priority="830"/>
  </conditionalFormatting>
  <conditionalFormatting sqref="C113">
    <cfRule type="duplicateValues" dxfId="738" priority="833"/>
  </conditionalFormatting>
  <conditionalFormatting sqref="C26">
    <cfRule type="duplicateValues" dxfId="737" priority="828"/>
  </conditionalFormatting>
  <conditionalFormatting sqref="C26">
    <cfRule type="duplicateValues" dxfId="736" priority="827"/>
  </conditionalFormatting>
  <conditionalFormatting sqref="C26">
    <cfRule type="duplicateValues" dxfId="735" priority="826"/>
  </conditionalFormatting>
  <conditionalFormatting sqref="C26">
    <cfRule type="duplicateValues" dxfId="734" priority="829"/>
  </conditionalFormatting>
  <conditionalFormatting sqref="C114">
    <cfRule type="duplicateValues" dxfId="733" priority="824"/>
  </conditionalFormatting>
  <conditionalFormatting sqref="C114">
    <cfRule type="duplicateValues" dxfId="732" priority="823"/>
  </conditionalFormatting>
  <conditionalFormatting sqref="C114">
    <cfRule type="duplicateValues" dxfId="731" priority="825"/>
  </conditionalFormatting>
  <conditionalFormatting sqref="C116">
    <cfRule type="duplicateValues" dxfId="730" priority="821"/>
  </conditionalFormatting>
  <conditionalFormatting sqref="C116">
    <cfRule type="duplicateValues" dxfId="729" priority="820"/>
  </conditionalFormatting>
  <conditionalFormatting sqref="C116">
    <cfRule type="duplicateValues" dxfId="728" priority="822"/>
  </conditionalFormatting>
  <conditionalFormatting sqref="C117">
    <cfRule type="duplicateValues" dxfId="727" priority="818"/>
  </conditionalFormatting>
  <conditionalFormatting sqref="C117">
    <cfRule type="duplicateValues" dxfId="726" priority="817"/>
  </conditionalFormatting>
  <conditionalFormatting sqref="C117">
    <cfRule type="duplicateValues" dxfId="725" priority="819"/>
  </conditionalFormatting>
  <conditionalFormatting sqref="C120">
    <cfRule type="duplicateValues" dxfId="724" priority="815"/>
  </conditionalFormatting>
  <conditionalFormatting sqref="C120">
    <cfRule type="duplicateValues" dxfId="723" priority="814"/>
  </conditionalFormatting>
  <conditionalFormatting sqref="C120">
    <cfRule type="duplicateValues" dxfId="722" priority="813"/>
  </conditionalFormatting>
  <conditionalFormatting sqref="C120">
    <cfRule type="duplicateValues" dxfId="721" priority="816"/>
  </conditionalFormatting>
  <conditionalFormatting sqref="C119">
    <cfRule type="duplicateValues" dxfId="720" priority="811"/>
  </conditionalFormatting>
  <conditionalFormatting sqref="C119">
    <cfRule type="duplicateValues" dxfId="719" priority="810"/>
  </conditionalFormatting>
  <conditionalFormatting sqref="C119">
    <cfRule type="duplicateValues" dxfId="718" priority="809"/>
  </conditionalFormatting>
  <conditionalFormatting sqref="C119">
    <cfRule type="duplicateValues" dxfId="717" priority="812"/>
  </conditionalFormatting>
  <conditionalFormatting sqref="C121">
    <cfRule type="duplicateValues" dxfId="716" priority="807"/>
  </conditionalFormatting>
  <conditionalFormatting sqref="C121">
    <cfRule type="duplicateValues" dxfId="715" priority="806"/>
  </conditionalFormatting>
  <conditionalFormatting sqref="C121">
    <cfRule type="duplicateValues" dxfId="714" priority="808"/>
  </conditionalFormatting>
  <conditionalFormatting sqref="C122">
    <cfRule type="duplicateValues" dxfId="713" priority="804"/>
  </conditionalFormatting>
  <conditionalFormatting sqref="C122">
    <cfRule type="duplicateValues" dxfId="712" priority="803"/>
  </conditionalFormatting>
  <conditionalFormatting sqref="C122">
    <cfRule type="duplicateValues" dxfId="711" priority="802"/>
  </conditionalFormatting>
  <conditionalFormatting sqref="C122">
    <cfRule type="duplicateValues" dxfId="710" priority="805"/>
  </conditionalFormatting>
  <conditionalFormatting sqref="C126">
    <cfRule type="duplicateValues" dxfId="709" priority="800"/>
  </conditionalFormatting>
  <conditionalFormatting sqref="C126">
    <cfRule type="duplicateValues" dxfId="708" priority="799"/>
  </conditionalFormatting>
  <conditionalFormatting sqref="C126">
    <cfRule type="duplicateValues" dxfId="707" priority="801"/>
  </conditionalFormatting>
  <conditionalFormatting sqref="C127">
    <cfRule type="duplicateValues" dxfId="706" priority="797"/>
  </conditionalFormatting>
  <conditionalFormatting sqref="C127">
    <cfRule type="duplicateValues" dxfId="705" priority="796"/>
  </conditionalFormatting>
  <conditionalFormatting sqref="C127">
    <cfRule type="duplicateValues" dxfId="704" priority="795"/>
  </conditionalFormatting>
  <conditionalFormatting sqref="C127">
    <cfRule type="duplicateValues" dxfId="703" priority="798"/>
  </conditionalFormatting>
  <conditionalFormatting sqref="C128">
    <cfRule type="duplicateValues" dxfId="702" priority="793"/>
  </conditionalFormatting>
  <conditionalFormatting sqref="C128">
    <cfRule type="duplicateValues" dxfId="701" priority="792"/>
  </conditionalFormatting>
  <conditionalFormatting sqref="C128">
    <cfRule type="duplicateValues" dxfId="700" priority="791"/>
  </conditionalFormatting>
  <conditionalFormatting sqref="C128">
    <cfRule type="duplicateValues" dxfId="699" priority="794"/>
  </conditionalFormatting>
  <conditionalFormatting sqref="C130">
    <cfRule type="duplicateValues" dxfId="698" priority="789"/>
  </conditionalFormatting>
  <conditionalFormatting sqref="C130">
    <cfRule type="duplicateValues" dxfId="697" priority="788"/>
  </conditionalFormatting>
  <conditionalFormatting sqref="C130">
    <cfRule type="duplicateValues" dxfId="696" priority="790"/>
  </conditionalFormatting>
  <conditionalFormatting sqref="C132">
    <cfRule type="duplicateValues" dxfId="695" priority="786"/>
  </conditionalFormatting>
  <conditionalFormatting sqref="C132">
    <cfRule type="duplicateValues" dxfId="694" priority="785"/>
  </conditionalFormatting>
  <conditionalFormatting sqref="C132">
    <cfRule type="duplicateValues" dxfId="693" priority="787"/>
  </conditionalFormatting>
  <conditionalFormatting sqref="C135">
    <cfRule type="duplicateValues" dxfId="692" priority="783"/>
  </conditionalFormatting>
  <conditionalFormatting sqref="C135">
    <cfRule type="duplicateValues" dxfId="691" priority="782"/>
  </conditionalFormatting>
  <conditionalFormatting sqref="C135">
    <cfRule type="duplicateValues" dxfId="690" priority="784"/>
  </conditionalFormatting>
  <conditionalFormatting sqref="C136">
    <cfRule type="duplicateValues" dxfId="689" priority="780"/>
  </conditionalFormatting>
  <conditionalFormatting sqref="C136">
    <cfRule type="duplicateValues" dxfId="688" priority="779"/>
  </conditionalFormatting>
  <conditionalFormatting sqref="C136">
    <cfRule type="duplicateValues" dxfId="687" priority="781"/>
  </conditionalFormatting>
  <conditionalFormatting sqref="C138">
    <cfRule type="duplicateValues" dxfId="686" priority="777"/>
  </conditionalFormatting>
  <conditionalFormatting sqref="C138">
    <cfRule type="duplicateValues" dxfId="685" priority="776"/>
  </conditionalFormatting>
  <conditionalFormatting sqref="C138">
    <cfRule type="duplicateValues" dxfId="684" priority="778"/>
  </conditionalFormatting>
  <conditionalFormatting sqref="C139">
    <cfRule type="duplicateValues" dxfId="683" priority="774"/>
  </conditionalFormatting>
  <conditionalFormatting sqref="C139">
    <cfRule type="duplicateValues" dxfId="682" priority="773"/>
  </conditionalFormatting>
  <conditionalFormatting sqref="C139">
    <cfRule type="duplicateValues" dxfId="681" priority="775"/>
  </conditionalFormatting>
  <conditionalFormatting sqref="C140">
    <cfRule type="duplicateValues" dxfId="680" priority="771"/>
  </conditionalFormatting>
  <conditionalFormatting sqref="C140">
    <cfRule type="duplicateValues" dxfId="679" priority="770"/>
  </conditionalFormatting>
  <conditionalFormatting sqref="C140">
    <cfRule type="duplicateValues" dxfId="678" priority="772"/>
  </conditionalFormatting>
  <conditionalFormatting sqref="C141">
    <cfRule type="duplicateValues" dxfId="677" priority="768"/>
  </conditionalFormatting>
  <conditionalFormatting sqref="C141">
    <cfRule type="duplicateValues" dxfId="676" priority="767"/>
  </conditionalFormatting>
  <conditionalFormatting sqref="C141">
    <cfRule type="duplicateValues" dxfId="675" priority="769"/>
  </conditionalFormatting>
  <conditionalFormatting sqref="C142">
    <cfRule type="duplicateValues" dxfId="674" priority="765"/>
  </conditionalFormatting>
  <conditionalFormatting sqref="C142">
    <cfRule type="duplicateValues" dxfId="673" priority="764"/>
  </conditionalFormatting>
  <conditionalFormatting sqref="C142">
    <cfRule type="duplicateValues" dxfId="672" priority="766"/>
  </conditionalFormatting>
  <conditionalFormatting sqref="A1:A420">
    <cfRule type="duplicateValues" dxfId="671" priority="45529"/>
  </conditionalFormatting>
  <conditionalFormatting sqref="A1:A488">
    <cfRule type="duplicateValues" dxfId="670" priority="45531"/>
  </conditionalFormatting>
  <conditionalFormatting sqref="C145">
    <cfRule type="duplicateValues" dxfId="669" priority="762"/>
  </conditionalFormatting>
  <conditionalFormatting sqref="C145">
    <cfRule type="duplicateValues" dxfId="668" priority="761"/>
  </conditionalFormatting>
  <conditionalFormatting sqref="C145">
    <cfRule type="duplicateValues" dxfId="667" priority="763"/>
  </conditionalFormatting>
  <conditionalFormatting sqref="C146">
    <cfRule type="duplicateValues" dxfId="666" priority="759"/>
  </conditionalFormatting>
  <conditionalFormatting sqref="C146">
    <cfRule type="duplicateValues" dxfId="665" priority="758"/>
  </conditionalFormatting>
  <conditionalFormatting sqref="C146">
    <cfRule type="duplicateValues" dxfId="664" priority="760"/>
  </conditionalFormatting>
  <conditionalFormatting sqref="C147">
    <cfRule type="duplicateValues" dxfId="663" priority="756"/>
  </conditionalFormatting>
  <conditionalFormatting sqref="C147">
    <cfRule type="duplicateValues" dxfId="662" priority="755"/>
  </conditionalFormatting>
  <conditionalFormatting sqref="C147">
    <cfRule type="duplicateValues" dxfId="661" priority="757"/>
  </conditionalFormatting>
  <conditionalFormatting sqref="C148">
    <cfRule type="duplicateValues" dxfId="660" priority="753"/>
  </conditionalFormatting>
  <conditionalFormatting sqref="C148">
    <cfRule type="duplicateValues" dxfId="659" priority="752"/>
  </conditionalFormatting>
  <conditionalFormatting sqref="C148">
    <cfRule type="duplicateValues" dxfId="658" priority="754"/>
  </conditionalFormatting>
  <conditionalFormatting sqref="C149">
    <cfRule type="duplicateValues" dxfId="657" priority="750"/>
  </conditionalFormatting>
  <conditionalFormatting sqref="C149">
    <cfRule type="duplicateValues" dxfId="656" priority="749"/>
  </conditionalFormatting>
  <conditionalFormatting sqref="C149">
    <cfRule type="duplicateValues" dxfId="655" priority="751"/>
  </conditionalFormatting>
  <conditionalFormatting sqref="C155">
    <cfRule type="duplicateValues" dxfId="654" priority="743"/>
  </conditionalFormatting>
  <conditionalFormatting sqref="C155">
    <cfRule type="duplicateValues" dxfId="653" priority="742"/>
  </conditionalFormatting>
  <conditionalFormatting sqref="C155">
    <cfRule type="duplicateValues" dxfId="652" priority="744"/>
  </conditionalFormatting>
  <conditionalFormatting sqref="C156">
    <cfRule type="duplicateValues" dxfId="651" priority="740"/>
  </conditionalFormatting>
  <conditionalFormatting sqref="C156">
    <cfRule type="duplicateValues" dxfId="650" priority="739"/>
  </conditionalFormatting>
  <conditionalFormatting sqref="C156">
    <cfRule type="duplicateValues" dxfId="649" priority="741"/>
  </conditionalFormatting>
  <conditionalFormatting sqref="C157">
    <cfRule type="duplicateValues" dxfId="648" priority="737"/>
  </conditionalFormatting>
  <conditionalFormatting sqref="C157">
    <cfRule type="duplicateValues" dxfId="647" priority="736"/>
  </conditionalFormatting>
  <conditionalFormatting sqref="C157">
    <cfRule type="duplicateValues" dxfId="646" priority="738"/>
  </conditionalFormatting>
  <conditionalFormatting sqref="C158">
    <cfRule type="duplicateValues" dxfId="645" priority="734"/>
  </conditionalFormatting>
  <conditionalFormatting sqref="C158">
    <cfRule type="duplicateValues" dxfId="644" priority="733"/>
  </conditionalFormatting>
  <conditionalFormatting sqref="C158">
    <cfRule type="duplicateValues" dxfId="643" priority="735"/>
  </conditionalFormatting>
  <conditionalFormatting sqref="C161">
    <cfRule type="duplicateValues" dxfId="642" priority="731"/>
  </conditionalFormatting>
  <conditionalFormatting sqref="C161">
    <cfRule type="duplicateValues" dxfId="641" priority="730"/>
  </conditionalFormatting>
  <conditionalFormatting sqref="C161">
    <cfRule type="duplicateValues" dxfId="640" priority="732"/>
  </conditionalFormatting>
  <conditionalFormatting sqref="C163">
    <cfRule type="duplicateValues" dxfId="639" priority="728"/>
  </conditionalFormatting>
  <conditionalFormatting sqref="C163">
    <cfRule type="duplicateValues" dxfId="638" priority="727"/>
  </conditionalFormatting>
  <conditionalFormatting sqref="C163">
    <cfRule type="duplicateValues" dxfId="637" priority="729"/>
  </conditionalFormatting>
  <conditionalFormatting sqref="C166">
    <cfRule type="duplicateValues" dxfId="636" priority="726"/>
  </conditionalFormatting>
  <conditionalFormatting sqref="C167">
    <cfRule type="duplicateValues" dxfId="635" priority="724"/>
  </conditionalFormatting>
  <conditionalFormatting sqref="C167">
    <cfRule type="duplicateValues" dxfId="634" priority="723"/>
  </conditionalFormatting>
  <conditionalFormatting sqref="C167">
    <cfRule type="duplicateValues" dxfId="633" priority="722"/>
  </conditionalFormatting>
  <conditionalFormatting sqref="C167">
    <cfRule type="duplicateValues" dxfId="632" priority="725"/>
  </conditionalFormatting>
  <conditionalFormatting sqref="C168">
    <cfRule type="duplicateValues" dxfId="631" priority="720"/>
  </conditionalFormatting>
  <conditionalFormatting sqref="C168">
    <cfRule type="duplicateValues" dxfId="630" priority="719"/>
  </conditionalFormatting>
  <conditionalFormatting sqref="C168">
    <cfRule type="duplicateValues" dxfId="629" priority="721"/>
  </conditionalFormatting>
  <conditionalFormatting sqref="C174">
    <cfRule type="duplicateValues" dxfId="628" priority="717"/>
  </conditionalFormatting>
  <conditionalFormatting sqref="C174">
    <cfRule type="duplicateValues" dxfId="627" priority="716"/>
  </conditionalFormatting>
  <conditionalFormatting sqref="C174">
    <cfRule type="duplicateValues" dxfId="626" priority="715"/>
  </conditionalFormatting>
  <conditionalFormatting sqref="C174">
    <cfRule type="duplicateValues" dxfId="625" priority="718"/>
  </conditionalFormatting>
  <conditionalFormatting sqref="C176">
    <cfRule type="duplicateValues" dxfId="624" priority="713"/>
  </conditionalFormatting>
  <conditionalFormatting sqref="C176">
    <cfRule type="duplicateValues" dxfId="623" priority="712"/>
  </conditionalFormatting>
  <conditionalFormatting sqref="C176">
    <cfRule type="duplicateValues" dxfId="622" priority="714"/>
  </conditionalFormatting>
  <conditionalFormatting sqref="C177">
    <cfRule type="duplicateValues" dxfId="621" priority="710"/>
  </conditionalFormatting>
  <conditionalFormatting sqref="C177">
    <cfRule type="duplicateValues" dxfId="620" priority="709"/>
  </conditionalFormatting>
  <conditionalFormatting sqref="C177">
    <cfRule type="duplicateValues" dxfId="619" priority="711"/>
  </conditionalFormatting>
  <conditionalFormatting sqref="C180">
    <cfRule type="duplicateValues" dxfId="618" priority="707"/>
  </conditionalFormatting>
  <conditionalFormatting sqref="C180">
    <cfRule type="duplicateValues" dxfId="617" priority="706"/>
  </conditionalFormatting>
  <conditionalFormatting sqref="C180">
    <cfRule type="duplicateValues" dxfId="616" priority="705"/>
  </conditionalFormatting>
  <conditionalFormatting sqref="C180">
    <cfRule type="duplicateValues" dxfId="615" priority="708"/>
  </conditionalFormatting>
  <conditionalFormatting sqref="C182">
    <cfRule type="duplicateValues" dxfId="614" priority="703"/>
  </conditionalFormatting>
  <conditionalFormatting sqref="C182">
    <cfRule type="duplicateValues" dxfId="613" priority="702"/>
  </conditionalFormatting>
  <conditionalFormatting sqref="C182">
    <cfRule type="duplicateValues" dxfId="612" priority="704"/>
  </conditionalFormatting>
  <conditionalFormatting sqref="C183">
    <cfRule type="duplicateValues" dxfId="611" priority="697"/>
  </conditionalFormatting>
  <conditionalFormatting sqref="C183">
    <cfRule type="duplicateValues" dxfId="610" priority="696"/>
  </conditionalFormatting>
  <conditionalFormatting sqref="C183">
    <cfRule type="duplicateValues" dxfId="609" priority="698"/>
  </conditionalFormatting>
  <conditionalFormatting sqref="C185">
    <cfRule type="duplicateValues" dxfId="608" priority="694"/>
  </conditionalFormatting>
  <conditionalFormatting sqref="C185">
    <cfRule type="duplicateValues" dxfId="607" priority="693"/>
  </conditionalFormatting>
  <conditionalFormatting sqref="C185">
    <cfRule type="duplicateValues" dxfId="606" priority="692"/>
  </conditionalFormatting>
  <conditionalFormatting sqref="C185">
    <cfRule type="duplicateValues" dxfId="605" priority="695"/>
  </conditionalFormatting>
  <conditionalFormatting sqref="C186">
    <cfRule type="duplicateValues" dxfId="604" priority="690"/>
  </conditionalFormatting>
  <conditionalFormatting sqref="C186">
    <cfRule type="duplicateValues" dxfId="603" priority="689"/>
  </conditionalFormatting>
  <conditionalFormatting sqref="C186">
    <cfRule type="duplicateValues" dxfId="602" priority="688"/>
  </conditionalFormatting>
  <conditionalFormatting sqref="C186">
    <cfRule type="duplicateValues" dxfId="601" priority="691"/>
  </conditionalFormatting>
  <conditionalFormatting sqref="C187">
    <cfRule type="duplicateValues" dxfId="600" priority="686"/>
  </conditionalFormatting>
  <conditionalFormatting sqref="C187">
    <cfRule type="duplicateValues" dxfId="599" priority="685"/>
  </conditionalFormatting>
  <conditionalFormatting sqref="C187">
    <cfRule type="duplicateValues" dxfId="598" priority="684"/>
  </conditionalFormatting>
  <conditionalFormatting sqref="C187">
    <cfRule type="duplicateValues" dxfId="597" priority="687"/>
  </conditionalFormatting>
  <conditionalFormatting sqref="C188">
    <cfRule type="duplicateValues" dxfId="596" priority="682"/>
  </conditionalFormatting>
  <conditionalFormatting sqref="C188">
    <cfRule type="duplicateValues" dxfId="595" priority="681"/>
  </conditionalFormatting>
  <conditionalFormatting sqref="C188">
    <cfRule type="duplicateValues" dxfId="594" priority="683"/>
  </conditionalFormatting>
  <conditionalFormatting sqref="C189">
    <cfRule type="duplicateValues" dxfId="593" priority="679"/>
  </conditionalFormatting>
  <conditionalFormatting sqref="C189">
    <cfRule type="duplicateValues" dxfId="592" priority="678"/>
  </conditionalFormatting>
  <conditionalFormatting sqref="C189">
    <cfRule type="duplicateValues" dxfId="591" priority="680"/>
  </conditionalFormatting>
  <conditionalFormatting sqref="C191">
    <cfRule type="duplicateValues" dxfId="590" priority="676"/>
  </conditionalFormatting>
  <conditionalFormatting sqref="C191">
    <cfRule type="duplicateValues" dxfId="589" priority="675"/>
  </conditionalFormatting>
  <conditionalFormatting sqref="C191">
    <cfRule type="duplicateValues" dxfId="588" priority="677"/>
  </conditionalFormatting>
  <conditionalFormatting sqref="C196">
    <cfRule type="duplicateValues" dxfId="587" priority="673"/>
  </conditionalFormatting>
  <conditionalFormatting sqref="C196">
    <cfRule type="duplicateValues" dxfId="586" priority="672"/>
  </conditionalFormatting>
  <conditionalFormatting sqref="C196">
    <cfRule type="duplicateValues" dxfId="585" priority="674"/>
  </conditionalFormatting>
  <conditionalFormatting sqref="C199">
    <cfRule type="duplicateValues" dxfId="584" priority="670"/>
  </conditionalFormatting>
  <conditionalFormatting sqref="C199">
    <cfRule type="duplicateValues" dxfId="583" priority="669"/>
  </conditionalFormatting>
  <conditionalFormatting sqref="C199">
    <cfRule type="duplicateValues" dxfId="582" priority="671"/>
  </conditionalFormatting>
  <conditionalFormatting sqref="C201">
    <cfRule type="duplicateValues" dxfId="581" priority="667"/>
  </conditionalFormatting>
  <conditionalFormatting sqref="C201">
    <cfRule type="duplicateValues" dxfId="580" priority="666"/>
  </conditionalFormatting>
  <conditionalFormatting sqref="C201">
    <cfRule type="duplicateValues" dxfId="579" priority="668"/>
  </conditionalFormatting>
  <conditionalFormatting sqref="C202">
    <cfRule type="duplicateValues" dxfId="578" priority="664"/>
  </conditionalFormatting>
  <conditionalFormatting sqref="C202">
    <cfRule type="duplicateValues" dxfId="577" priority="663"/>
  </conditionalFormatting>
  <conditionalFormatting sqref="C202">
    <cfRule type="duplicateValues" dxfId="576" priority="665"/>
  </conditionalFormatting>
  <conditionalFormatting sqref="C205">
    <cfRule type="duplicateValues" dxfId="575" priority="662"/>
  </conditionalFormatting>
  <conditionalFormatting sqref="C206">
    <cfRule type="duplicateValues" dxfId="574" priority="660"/>
  </conditionalFormatting>
  <conditionalFormatting sqref="C206">
    <cfRule type="duplicateValues" dxfId="573" priority="659"/>
  </conditionalFormatting>
  <conditionalFormatting sqref="C206">
    <cfRule type="duplicateValues" dxfId="572" priority="661"/>
  </conditionalFormatting>
  <conditionalFormatting sqref="C208">
    <cfRule type="duplicateValues" dxfId="571" priority="657"/>
  </conditionalFormatting>
  <conditionalFormatting sqref="C208">
    <cfRule type="duplicateValues" dxfId="570" priority="656"/>
  </conditionalFormatting>
  <conditionalFormatting sqref="C208">
    <cfRule type="duplicateValues" dxfId="569" priority="658"/>
  </conditionalFormatting>
  <conditionalFormatting sqref="C211">
    <cfRule type="duplicateValues" dxfId="568" priority="654"/>
  </conditionalFormatting>
  <conditionalFormatting sqref="C211">
    <cfRule type="duplicateValues" dxfId="567" priority="653"/>
  </conditionalFormatting>
  <conditionalFormatting sqref="C211">
    <cfRule type="duplicateValues" dxfId="566" priority="655"/>
  </conditionalFormatting>
  <conditionalFormatting sqref="C212">
    <cfRule type="duplicateValues" dxfId="565" priority="651"/>
  </conditionalFormatting>
  <conditionalFormatting sqref="C212">
    <cfRule type="duplicateValues" dxfId="564" priority="650"/>
  </conditionalFormatting>
  <conditionalFormatting sqref="C212">
    <cfRule type="duplicateValues" dxfId="563" priority="652"/>
  </conditionalFormatting>
  <conditionalFormatting sqref="C215">
    <cfRule type="duplicateValues" dxfId="562" priority="648"/>
  </conditionalFormatting>
  <conditionalFormatting sqref="C215">
    <cfRule type="duplicateValues" dxfId="561" priority="647"/>
  </conditionalFormatting>
  <conditionalFormatting sqref="C215">
    <cfRule type="duplicateValues" dxfId="560" priority="646"/>
  </conditionalFormatting>
  <conditionalFormatting sqref="C215">
    <cfRule type="duplicateValues" dxfId="559" priority="649"/>
  </conditionalFormatting>
  <conditionalFormatting sqref="C216">
    <cfRule type="duplicateValues" dxfId="558" priority="644"/>
  </conditionalFormatting>
  <conditionalFormatting sqref="C216">
    <cfRule type="duplicateValues" dxfId="557" priority="643"/>
  </conditionalFormatting>
  <conditionalFormatting sqref="C216">
    <cfRule type="duplicateValues" dxfId="556" priority="645"/>
  </conditionalFormatting>
  <conditionalFormatting sqref="C217">
    <cfRule type="duplicateValues" dxfId="555" priority="641"/>
  </conditionalFormatting>
  <conditionalFormatting sqref="C217">
    <cfRule type="duplicateValues" dxfId="554" priority="640"/>
  </conditionalFormatting>
  <conditionalFormatting sqref="C217">
    <cfRule type="duplicateValues" dxfId="553" priority="642"/>
  </conditionalFormatting>
  <conditionalFormatting sqref="C218">
    <cfRule type="duplicateValues" dxfId="552" priority="638"/>
  </conditionalFormatting>
  <conditionalFormatting sqref="C218">
    <cfRule type="duplicateValues" dxfId="551" priority="637"/>
  </conditionalFormatting>
  <conditionalFormatting sqref="C218">
    <cfRule type="duplicateValues" dxfId="550" priority="639"/>
  </conditionalFormatting>
  <conditionalFormatting sqref="C221">
    <cfRule type="duplicateValues" dxfId="549" priority="635"/>
  </conditionalFormatting>
  <conditionalFormatting sqref="C221">
    <cfRule type="duplicateValues" dxfId="548" priority="634"/>
  </conditionalFormatting>
  <conditionalFormatting sqref="C221">
    <cfRule type="duplicateValues" dxfId="547" priority="633"/>
  </conditionalFormatting>
  <conditionalFormatting sqref="C221">
    <cfRule type="duplicateValues" dxfId="546" priority="636"/>
  </conditionalFormatting>
  <conditionalFormatting sqref="C223">
    <cfRule type="duplicateValues" dxfId="545" priority="625"/>
  </conditionalFormatting>
  <conditionalFormatting sqref="C223">
    <cfRule type="duplicateValues" dxfId="544" priority="624"/>
  </conditionalFormatting>
  <conditionalFormatting sqref="C223">
    <cfRule type="duplicateValues" dxfId="543" priority="623"/>
  </conditionalFormatting>
  <conditionalFormatting sqref="C223">
    <cfRule type="duplicateValues" dxfId="542" priority="626"/>
  </conditionalFormatting>
  <conditionalFormatting sqref="C224">
    <cfRule type="duplicateValues" dxfId="541" priority="621"/>
  </conditionalFormatting>
  <conditionalFormatting sqref="C224">
    <cfRule type="duplicateValues" dxfId="540" priority="622"/>
  </conditionalFormatting>
  <conditionalFormatting sqref="C225">
    <cfRule type="duplicateValues" dxfId="539" priority="619"/>
  </conditionalFormatting>
  <conditionalFormatting sqref="C225">
    <cfRule type="duplicateValues" dxfId="538" priority="620"/>
  </conditionalFormatting>
  <conditionalFormatting sqref="C226">
    <cfRule type="duplicateValues" dxfId="537" priority="617"/>
  </conditionalFormatting>
  <conditionalFormatting sqref="C226">
    <cfRule type="duplicateValues" dxfId="536" priority="618"/>
  </conditionalFormatting>
  <conditionalFormatting sqref="C230">
    <cfRule type="duplicateValues" dxfId="535" priority="612"/>
  </conditionalFormatting>
  <conditionalFormatting sqref="C230">
    <cfRule type="duplicateValues" dxfId="534" priority="611"/>
  </conditionalFormatting>
  <conditionalFormatting sqref="C230">
    <cfRule type="duplicateValues" dxfId="533" priority="613"/>
  </conditionalFormatting>
  <conditionalFormatting sqref="C231">
    <cfRule type="duplicateValues" dxfId="532" priority="610"/>
  </conditionalFormatting>
  <conditionalFormatting sqref="C233">
    <cfRule type="duplicateValues" dxfId="531" priority="608"/>
  </conditionalFormatting>
  <conditionalFormatting sqref="C233">
    <cfRule type="duplicateValues" dxfId="530" priority="607"/>
  </conditionalFormatting>
  <conditionalFormatting sqref="C233">
    <cfRule type="duplicateValues" dxfId="529" priority="609"/>
  </conditionalFormatting>
  <conditionalFormatting sqref="C235">
    <cfRule type="duplicateValues" dxfId="528" priority="605"/>
  </conditionalFormatting>
  <conditionalFormatting sqref="C235">
    <cfRule type="duplicateValues" dxfId="527" priority="604"/>
  </conditionalFormatting>
  <conditionalFormatting sqref="C235">
    <cfRule type="duplicateValues" dxfId="526" priority="606"/>
  </conditionalFormatting>
  <conditionalFormatting sqref="C236">
    <cfRule type="duplicateValues" dxfId="525" priority="602"/>
  </conditionalFormatting>
  <conditionalFormatting sqref="C236">
    <cfRule type="duplicateValues" dxfId="524" priority="601"/>
  </conditionalFormatting>
  <conditionalFormatting sqref="C236">
    <cfRule type="duplicateValues" dxfId="523" priority="600"/>
  </conditionalFormatting>
  <conditionalFormatting sqref="C236">
    <cfRule type="duplicateValues" dxfId="522" priority="603"/>
  </conditionalFormatting>
  <conditionalFormatting sqref="C239">
    <cfRule type="duplicateValues" dxfId="521" priority="598"/>
  </conditionalFormatting>
  <conditionalFormatting sqref="C239">
    <cfRule type="duplicateValues" dxfId="520" priority="597"/>
  </conditionalFormatting>
  <conditionalFormatting sqref="C239">
    <cfRule type="duplicateValues" dxfId="519" priority="599"/>
  </conditionalFormatting>
  <conditionalFormatting sqref="C240">
    <cfRule type="duplicateValues" dxfId="518" priority="595"/>
  </conditionalFormatting>
  <conditionalFormatting sqref="C240">
    <cfRule type="duplicateValues" dxfId="517" priority="594"/>
  </conditionalFormatting>
  <conditionalFormatting sqref="C240">
    <cfRule type="duplicateValues" dxfId="516" priority="596"/>
  </conditionalFormatting>
  <conditionalFormatting sqref="C241">
    <cfRule type="duplicateValues" dxfId="515" priority="592"/>
  </conditionalFormatting>
  <conditionalFormatting sqref="C241">
    <cfRule type="duplicateValues" dxfId="514" priority="591"/>
  </conditionalFormatting>
  <conditionalFormatting sqref="C241">
    <cfRule type="duplicateValues" dxfId="513" priority="593"/>
  </conditionalFormatting>
  <conditionalFormatting sqref="C242">
    <cfRule type="duplicateValues" dxfId="512" priority="589"/>
  </conditionalFormatting>
  <conditionalFormatting sqref="C242">
    <cfRule type="duplicateValues" dxfId="511" priority="588"/>
  </conditionalFormatting>
  <conditionalFormatting sqref="C242">
    <cfRule type="duplicateValues" dxfId="510" priority="590"/>
  </conditionalFormatting>
  <conditionalFormatting sqref="C245">
    <cfRule type="duplicateValues" dxfId="509" priority="586"/>
  </conditionalFormatting>
  <conditionalFormatting sqref="C245">
    <cfRule type="duplicateValues" dxfId="508" priority="585"/>
  </conditionalFormatting>
  <conditionalFormatting sqref="C245">
    <cfRule type="duplicateValues" dxfId="507" priority="587"/>
  </conditionalFormatting>
  <conditionalFormatting sqref="C246">
    <cfRule type="duplicateValues" dxfId="506" priority="580"/>
  </conditionalFormatting>
  <conditionalFormatting sqref="C246">
    <cfRule type="duplicateValues" dxfId="505" priority="579"/>
  </conditionalFormatting>
  <conditionalFormatting sqref="C246">
    <cfRule type="duplicateValues" dxfId="504" priority="581"/>
  </conditionalFormatting>
  <conditionalFormatting sqref="C247">
    <cfRule type="duplicateValues" dxfId="503" priority="577"/>
  </conditionalFormatting>
  <conditionalFormatting sqref="C247">
    <cfRule type="duplicateValues" dxfId="502" priority="576"/>
  </conditionalFormatting>
  <conditionalFormatting sqref="C247">
    <cfRule type="duplicateValues" dxfId="501" priority="578"/>
  </conditionalFormatting>
  <conditionalFormatting sqref="C248">
    <cfRule type="duplicateValues" dxfId="500" priority="574"/>
  </conditionalFormatting>
  <conditionalFormatting sqref="C248">
    <cfRule type="duplicateValues" dxfId="499" priority="573"/>
  </conditionalFormatting>
  <conditionalFormatting sqref="C248">
    <cfRule type="duplicateValues" dxfId="498" priority="575"/>
  </conditionalFormatting>
  <conditionalFormatting sqref="C250">
    <cfRule type="duplicateValues" dxfId="497" priority="571"/>
  </conditionalFormatting>
  <conditionalFormatting sqref="C250">
    <cfRule type="duplicateValues" dxfId="496" priority="570"/>
  </conditionalFormatting>
  <conditionalFormatting sqref="C250">
    <cfRule type="duplicateValues" dxfId="495" priority="572"/>
  </conditionalFormatting>
  <conditionalFormatting sqref="C252">
    <cfRule type="duplicateValues" dxfId="494" priority="568"/>
  </conditionalFormatting>
  <conditionalFormatting sqref="C252">
    <cfRule type="duplicateValues" dxfId="493" priority="567"/>
  </conditionalFormatting>
  <conditionalFormatting sqref="C252">
    <cfRule type="duplicateValues" dxfId="492" priority="569"/>
  </conditionalFormatting>
  <conditionalFormatting sqref="C253">
    <cfRule type="duplicateValues" dxfId="491" priority="565"/>
  </conditionalFormatting>
  <conditionalFormatting sqref="C253">
    <cfRule type="duplicateValues" dxfId="490" priority="564"/>
  </conditionalFormatting>
  <conditionalFormatting sqref="C253">
    <cfRule type="duplicateValues" dxfId="489" priority="566"/>
  </conditionalFormatting>
  <conditionalFormatting sqref="C254">
    <cfRule type="duplicateValues" dxfId="488" priority="562"/>
  </conditionalFormatting>
  <conditionalFormatting sqref="C254">
    <cfRule type="duplicateValues" dxfId="487" priority="561"/>
  </conditionalFormatting>
  <conditionalFormatting sqref="C254">
    <cfRule type="duplicateValues" dxfId="486" priority="563"/>
  </conditionalFormatting>
  <conditionalFormatting sqref="C257">
    <cfRule type="duplicateValues" dxfId="485" priority="559"/>
  </conditionalFormatting>
  <conditionalFormatting sqref="C257">
    <cfRule type="duplicateValues" dxfId="484" priority="558"/>
  </conditionalFormatting>
  <conditionalFormatting sqref="C257">
    <cfRule type="duplicateValues" dxfId="483" priority="560"/>
  </conditionalFormatting>
  <conditionalFormatting sqref="C258">
    <cfRule type="duplicateValues" dxfId="482" priority="556"/>
  </conditionalFormatting>
  <conditionalFormatting sqref="C258">
    <cfRule type="duplicateValues" dxfId="481" priority="555"/>
  </conditionalFormatting>
  <conditionalFormatting sqref="C258">
    <cfRule type="duplicateValues" dxfId="480" priority="557"/>
  </conditionalFormatting>
  <conditionalFormatting sqref="C259">
    <cfRule type="duplicateValues" dxfId="479" priority="553"/>
  </conditionalFormatting>
  <conditionalFormatting sqref="C259">
    <cfRule type="duplicateValues" dxfId="478" priority="552"/>
  </conditionalFormatting>
  <conditionalFormatting sqref="C259">
    <cfRule type="duplicateValues" dxfId="477" priority="554"/>
  </conditionalFormatting>
  <conditionalFormatting sqref="C260">
    <cfRule type="duplicateValues" dxfId="476" priority="550"/>
  </conditionalFormatting>
  <conditionalFormatting sqref="C260">
    <cfRule type="duplicateValues" dxfId="475" priority="549"/>
  </conditionalFormatting>
  <conditionalFormatting sqref="C260">
    <cfRule type="duplicateValues" dxfId="474" priority="551"/>
  </conditionalFormatting>
  <conditionalFormatting sqref="C264">
    <cfRule type="duplicateValues" dxfId="473" priority="547"/>
  </conditionalFormatting>
  <conditionalFormatting sqref="C264">
    <cfRule type="duplicateValues" dxfId="472" priority="546"/>
  </conditionalFormatting>
  <conditionalFormatting sqref="C264">
    <cfRule type="duplicateValues" dxfId="471" priority="548"/>
  </conditionalFormatting>
  <conditionalFormatting sqref="C265">
    <cfRule type="duplicateValues" dxfId="470" priority="544"/>
  </conditionalFormatting>
  <conditionalFormatting sqref="C265">
    <cfRule type="duplicateValues" dxfId="469" priority="543"/>
  </conditionalFormatting>
  <conditionalFormatting sqref="C265">
    <cfRule type="duplicateValues" dxfId="468" priority="545"/>
  </conditionalFormatting>
  <conditionalFormatting sqref="C268">
    <cfRule type="duplicateValues" dxfId="467" priority="541"/>
  </conditionalFormatting>
  <conditionalFormatting sqref="C268">
    <cfRule type="duplicateValues" dxfId="466" priority="540"/>
  </conditionalFormatting>
  <conditionalFormatting sqref="C268">
    <cfRule type="duplicateValues" dxfId="465" priority="542"/>
  </conditionalFormatting>
  <conditionalFormatting sqref="C269">
    <cfRule type="duplicateValues" dxfId="464" priority="538"/>
  </conditionalFormatting>
  <conditionalFormatting sqref="C269">
    <cfRule type="duplicateValues" dxfId="463" priority="537"/>
  </conditionalFormatting>
  <conditionalFormatting sqref="C269">
    <cfRule type="duplicateValues" dxfId="462" priority="539"/>
  </conditionalFormatting>
  <conditionalFormatting sqref="C270">
    <cfRule type="duplicateValues" dxfId="461" priority="535"/>
  </conditionalFormatting>
  <conditionalFormatting sqref="C270">
    <cfRule type="duplicateValues" dxfId="460" priority="534"/>
  </conditionalFormatting>
  <conditionalFormatting sqref="C270">
    <cfRule type="duplicateValues" dxfId="459" priority="536"/>
  </conditionalFormatting>
  <conditionalFormatting sqref="C277">
    <cfRule type="duplicateValues" dxfId="458" priority="526"/>
  </conditionalFormatting>
  <conditionalFormatting sqref="C277">
    <cfRule type="duplicateValues" dxfId="457" priority="525"/>
  </conditionalFormatting>
  <conditionalFormatting sqref="C277">
    <cfRule type="duplicateValues" dxfId="456" priority="527"/>
  </conditionalFormatting>
  <conditionalFormatting sqref="C280">
    <cfRule type="duplicateValues" dxfId="455" priority="523"/>
  </conditionalFormatting>
  <conditionalFormatting sqref="C280">
    <cfRule type="duplicateValues" dxfId="454" priority="522"/>
  </conditionalFormatting>
  <conditionalFormatting sqref="C280">
    <cfRule type="duplicateValues" dxfId="453" priority="524"/>
  </conditionalFormatting>
  <conditionalFormatting sqref="C282">
    <cfRule type="duplicateValues" dxfId="452" priority="520"/>
  </conditionalFormatting>
  <conditionalFormatting sqref="C282">
    <cfRule type="duplicateValues" dxfId="451" priority="519"/>
  </conditionalFormatting>
  <conditionalFormatting sqref="C282">
    <cfRule type="duplicateValues" dxfId="450" priority="518"/>
  </conditionalFormatting>
  <conditionalFormatting sqref="C282">
    <cfRule type="duplicateValues" dxfId="449" priority="521"/>
  </conditionalFormatting>
  <conditionalFormatting sqref="C524">
    <cfRule type="duplicateValues" dxfId="448" priority="513"/>
  </conditionalFormatting>
  <conditionalFormatting sqref="C524">
    <cfRule type="duplicateValues" dxfId="447" priority="512"/>
  </conditionalFormatting>
  <conditionalFormatting sqref="C524">
    <cfRule type="duplicateValues" dxfId="446" priority="511"/>
  </conditionalFormatting>
  <conditionalFormatting sqref="C524">
    <cfRule type="duplicateValues" dxfId="445" priority="514"/>
  </conditionalFormatting>
  <conditionalFormatting sqref="C287">
    <cfRule type="duplicateValues" dxfId="444" priority="501"/>
  </conditionalFormatting>
  <conditionalFormatting sqref="C287">
    <cfRule type="duplicateValues" dxfId="443" priority="500"/>
  </conditionalFormatting>
  <conditionalFormatting sqref="C287">
    <cfRule type="duplicateValues" dxfId="442" priority="502"/>
  </conditionalFormatting>
  <conditionalFormatting sqref="C289">
    <cfRule type="duplicateValues" dxfId="441" priority="499"/>
  </conditionalFormatting>
  <conditionalFormatting sqref="C293">
    <cfRule type="duplicateValues" dxfId="440" priority="497"/>
  </conditionalFormatting>
  <conditionalFormatting sqref="C293">
    <cfRule type="duplicateValues" dxfId="439" priority="496"/>
  </conditionalFormatting>
  <conditionalFormatting sqref="C293">
    <cfRule type="duplicateValues" dxfId="438" priority="498"/>
  </conditionalFormatting>
  <conditionalFormatting sqref="C296">
    <cfRule type="duplicateValues" dxfId="437" priority="494"/>
  </conditionalFormatting>
  <conditionalFormatting sqref="C296">
    <cfRule type="duplicateValues" dxfId="436" priority="493"/>
  </conditionalFormatting>
  <conditionalFormatting sqref="C296">
    <cfRule type="duplicateValues" dxfId="435" priority="495"/>
  </conditionalFormatting>
  <conditionalFormatting sqref="C297">
    <cfRule type="duplicateValues" dxfId="434" priority="491"/>
  </conditionalFormatting>
  <conditionalFormatting sqref="C297">
    <cfRule type="duplicateValues" dxfId="433" priority="490"/>
  </conditionalFormatting>
  <conditionalFormatting sqref="C297">
    <cfRule type="duplicateValues" dxfId="432" priority="492"/>
  </conditionalFormatting>
  <conditionalFormatting sqref="C298">
    <cfRule type="duplicateValues" dxfId="431" priority="488"/>
  </conditionalFormatting>
  <conditionalFormatting sqref="C298">
    <cfRule type="duplicateValues" dxfId="430" priority="487"/>
  </conditionalFormatting>
  <conditionalFormatting sqref="C298">
    <cfRule type="duplicateValues" dxfId="429" priority="489"/>
  </conditionalFormatting>
  <conditionalFormatting sqref="C299">
    <cfRule type="duplicateValues" dxfId="428" priority="485"/>
  </conditionalFormatting>
  <conditionalFormatting sqref="C299">
    <cfRule type="duplicateValues" dxfId="427" priority="484"/>
  </conditionalFormatting>
  <conditionalFormatting sqref="C299">
    <cfRule type="duplicateValues" dxfId="426" priority="486"/>
  </conditionalFormatting>
  <conditionalFormatting sqref="C300">
    <cfRule type="duplicateValues" dxfId="425" priority="482"/>
  </conditionalFormatting>
  <conditionalFormatting sqref="C300">
    <cfRule type="duplicateValues" dxfId="424" priority="481"/>
  </conditionalFormatting>
  <conditionalFormatting sqref="C300">
    <cfRule type="duplicateValues" dxfId="423" priority="483"/>
  </conditionalFormatting>
  <conditionalFormatting sqref="C301">
    <cfRule type="duplicateValues" dxfId="422" priority="479"/>
  </conditionalFormatting>
  <conditionalFormatting sqref="C301">
    <cfRule type="duplicateValues" dxfId="421" priority="478"/>
  </conditionalFormatting>
  <conditionalFormatting sqref="C301">
    <cfRule type="duplicateValues" dxfId="420" priority="480"/>
  </conditionalFormatting>
  <conditionalFormatting sqref="C302">
    <cfRule type="duplicateValues" dxfId="419" priority="476"/>
  </conditionalFormatting>
  <conditionalFormatting sqref="C302">
    <cfRule type="duplicateValues" dxfId="418" priority="475"/>
  </conditionalFormatting>
  <conditionalFormatting sqref="C302">
    <cfRule type="duplicateValues" dxfId="417" priority="477"/>
  </conditionalFormatting>
  <conditionalFormatting sqref="C306">
    <cfRule type="duplicateValues" dxfId="416" priority="474"/>
  </conditionalFormatting>
  <conditionalFormatting sqref="C311">
    <cfRule type="duplicateValues" dxfId="415" priority="472"/>
  </conditionalFormatting>
  <conditionalFormatting sqref="C311">
    <cfRule type="duplicateValues" dxfId="414" priority="471"/>
  </conditionalFormatting>
  <conditionalFormatting sqref="C311">
    <cfRule type="duplicateValues" dxfId="413" priority="473"/>
  </conditionalFormatting>
  <conditionalFormatting sqref="C312">
    <cfRule type="duplicateValues" dxfId="412" priority="469"/>
  </conditionalFormatting>
  <conditionalFormatting sqref="C312">
    <cfRule type="duplicateValues" dxfId="411" priority="468"/>
  </conditionalFormatting>
  <conditionalFormatting sqref="C312">
    <cfRule type="duplicateValues" dxfId="410" priority="470"/>
  </conditionalFormatting>
  <conditionalFormatting sqref="C314">
    <cfRule type="duplicateValues" dxfId="409" priority="466"/>
  </conditionalFormatting>
  <conditionalFormatting sqref="C314">
    <cfRule type="duplicateValues" dxfId="408" priority="465"/>
  </conditionalFormatting>
  <conditionalFormatting sqref="C314">
    <cfRule type="duplicateValues" dxfId="407" priority="467"/>
  </conditionalFormatting>
  <conditionalFormatting sqref="C315">
    <cfRule type="duplicateValues" dxfId="406" priority="463"/>
  </conditionalFormatting>
  <conditionalFormatting sqref="C315">
    <cfRule type="duplicateValues" dxfId="405" priority="462"/>
  </conditionalFormatting>
  <conditionalFormatting sqref="C315">
    <cfRule type="duplicateValues" dxfId="404" priority="464"/>
  </conditionalFormatting>
  <conditionalFormatting sqref="C316">
    <cfRule type="duplicateValues" dxfId="403" priority="460"/>
  </conditionalFormatting>
  <conditionalFormatting sqref="C316">
    <cfRule type="duplicateValues" dxfId="402" priority="459"/>
  </conditionalFormatting>
  <conditionalFormatting sqref="C316">
    <cfRule type="duplicateValues" dxfId="401" priority="461"/>
  </conditionalFormatting>
  <conditionalFormatting sqref="C317">
    <cfRule type="duplicateValues" dxfId="400" priority="457"/>
  </conditionalFormatting>
  <conditionalFormatting sqref="C317">
    <cfRule type="duplicateValues" dxfId="399" priority="456"/>
  </conditionalFormatting>
  <conditionalFormatting sqref="C317">
    <cfRule type="duplicateValues" dxfId="398" priority="458"/>
  </conditionalFormatting>
  <conditionalFormatting sqref="C318">
    <cfRule type="duplicateValues" dxfId="397" priority="454"/>
  </conditionalFormatting>
  <conditionalFormatting sqref="C318">
    <cfRule type="duplicateValues" dxfId="396" priority="453"/>
  </conditionalFormatting>
  <conditionalFormatting sqref="C318">
    <cfRule type="duplicateValues" dxfId="395" priority="455"/>
  </conditionalFormatting>
  <conditionalFormatting sqref="C320">
    <cfRule type="duplicateValues" dxfId="394" priority="451"/>
  </conditionalFormatting>
  <conditionalFormatting sqref="C320">
    <cfRule type="duplicateValues" dxfId="393" priority="450"/>
  </conditionalFormatting>
  <conditionalFormatting sqref="C320">
    <cfRule type="duplicateValues" dxfId="392" priority="452"/>
  </conditionalFormatting>
  <conditionalFormatting sqref="C321">
    <cfRule type="duplicateValues" dxfId="391" priority="448"/>
  </conditionalFormatting>
  <conditionalFormatting sqref="C321">
    <cfRule type="duplicateValues" dxfId="390" priority="447"/>
  </conditionalFormatting>
  <conditionalFormatting sqref="C321">
    <cfRule type="duplicateValues" dxfId="389" priority="449"/>
  </conditionalFormatting>
  <conditionalFormatting sqref="C322">
    <cfRule type="duplicateValues" dxfId="388" priority="445"/>
  </conditionalFormatting>
  <conditionalFormatting sqref="C322">
    <cfRule type="duplicateValues" dxfId="387" priority="444"/>
  </conditionalFormatting>
  <conditionalFormatting sqref="C322">
    <cfRule type="duplicateValues" dxfId="386" priority="446"/>
  </conditionalFormatting>
  <conditionalFormatting sqref="C323">
    <cfRule type="duplicateValues" dxfId="385" priority="442"/>
  </conditionalFormatting>
  <conditionalFormatting sqref="C323">
    <cfRule type="duplicateValues" dxfId="384" priority="441"/>
  </conditionalFormatting>
  <conditionalFormatting sqref="C323">
    <cfRule type="duplicateValues" dxfId="383" priority="443"/>
  </conditionalFormatting>
  <conditionalFormatting sqref="C324">
    <cfRule type="duplicateValues" dxfId="382" priority="439"/>
  </conditionalFormatting>
  <conditionalFormatting sqref="C324">
    <cfRule type="duplicateValues" dxfId="381" priority="438"/>
  </conditionalFormatting>
  <conditionalFormatting sqref="C324">
    <cfRule type="duplicateValues" dxfId="380" priority="440"/>
  </conditionalFormatting>
  <conditionalFormatting sqref="C326">
    <cfRule type="duplicateValues" dxfId="379" priority="436"/>
  </conditionalFormatting>
  <conditionalFormatting sqref="C326">
    <cfRule type="duplicateValues" dxfId="378" priority="435"/>
  </conditionalFormatting>
  <conditionalFormatting sqref="C326">
    <cfRule type="duplicateValues" dxfId="377" priority="437"/>
  </conditionalFormatting>
  <conditionalFormatting sqref="C327">
    <cfRule type="duplicateValues" dxfId="376" priority="433"/>
  </conditionalFormatting>
  <conditionalFormatting sqref="C327">
    <cfRule type="duplicateValues" dxfId="375" priority="432"/>
  </conditionalFormatting>
  <conditionalFormatting sqref="C327">
    <cfRule type="duplicateValues" dxfId="374" priority="434"/>
  </conditionalFormatting>
  <conditionalFormatting sqref="C331">
    <cfRule type="duplicateValues" dxfId="373" priority="430"/>
  </conditionalFormatting>
  <conditionalFormatting sqref="C331">
    <cfRule type="duplicateValues" dxfId="372" priority="429"/>
  </conditionalFormatting>
  <conditionalFormatting sqref="C331">
    <cfRule type="duplicateValues" dxfId="371" priority="431"/>
  </conditionalFormatting>
  <conditionalFormatting sqref="C332">
    <cfRule type="duplicateValues" dxfId="370" priority="427"/>
  </conditionalFormatting>
  <conditionalFormatting sqref="C332">
    <cfRule type="duplicateValues" dxfId="369" priority="426"/>
  </conditionalFormatting>
  <conditionalFormatting sqref="C332">
    <cfRule type="duplicateValues" dxfId="368" priority="428"/>
  </conditionalFormatting>
  <conditionalFormatting sqref="C333">
    <cfRule type="duplicateValues" dxfId="367" priority="424"/>
  </conditionalFormatting>
  <conditionalFormatting sqref="C333">
    <cfRule type="duplicateValues" dxfId="366" priority="423"/>
  </conditionalFormatting>
  <conditionalFormatting sqref="C333">
    <cfRule type="duplicateValues" dxfId="365" priority="425"/>
  </conditionalFormatting>
  <conditionalFormatting sqref="C334">
    <cfRule type="duplicateValues" dxfId="364" priority="421"/>
  </conditionalFormatting>
  <conditionalFormatting sqref="C334">
    <cfRule type="duplicateValues" dxfId="363" priority="420"/>
  </conditionalFormatting>
  <conditionalFormatting sqref="C334">
    <cfRule type="duplicateValues" dxfId="362" priority="419"/>
  </conditionalFormatting>
  <conditionalFormatting sqref="C334">
    <cfRule type="duplicateValues" dxfId="361" priority="422"/>
  </conditionalFormatting>
  <conditionalFormatting sqref="C335">
    <cfRule type="duplicateValues" dxfId="360" priority="417"/>
  </conditionalFormatting>
  <conditionalFormatting sqref="C335">
    <cfRule type="duplicateValues" dxfId="359" priority="416"/>
  </conditionalFormatting>
  <conditionalFormatting sqref="C335">
    <cfRule type="duplicateValues" dxfId="358" priority="418"/>
  </conditionalFormatting>
  <conditionalFormatting sqref="C337">
    <cfRule type="duplicateValues" dxfId="357" priority="414"/>
  </conditionalFormatting>
  <conditionalFormatting sqref="C337">
    <cfRule type="duplicateValues" dxfId="356" priority="413"/>
  </conditionalFormatting>
  <conditionalFormatting sqref="C337">
    <cfRule type="duplicateValues" dxfId="355" priority="415"/>
  </conditionalFormatting>
  <conditionalFormatting sqref="C338">
    <cfRule type="duplicateValues" dxfId="354" priority="411"/>
  </conditionalFormatting>
  <conditionalFormatting sqref="C338">
    <cfRule type="duplicateValues" dxfId="353" priority="410"/>
  </conditionalFormatting>
  <conditionalFormatting sqref="C338">
    <cfRule type="duplicateValues" dxfId="352" priority="412"/>
  </conditionalFormatting>
  <conditionalFormatting sqref="C339">
    <cfRule type="duplicateValues" dxfId="351" priority="408"/>
  </conditionalFormatting>
  <conditionalFormatting sqref="C339">
    <cfRule type="duplicateValues" dxfId="350" priority="407"/>
  </conditionalFormatting>
  <conditionalFormatting sqref="C339">
    <cfRule type="duplicateValues" dxfId="349" priority="409"/>
  </conditionalFormatting>
  <conditionalFormatting sqref="C341">
    <cfRule type="duplicateValues" dxfId="348" priority="405"/>
  </conditionalFormatting>
  <conditionalFormatting sqref="C341">
    <cfRule type="duplicateValues" dxfId="347" priority="404"/>
  </conditionalFormatting>
  <conditionalFormatting sqref="C341">
    <cfRule type="duplicateValues" dxfId="346" priority="406"/>
  </conditionalFormatting>
  <conditionalFormatting sqref="C342">
    <cfRule type="duplicateValues" dxfId="345" priority="402"/>
  </conditionalFormatting>
  <conditionalFormatting sqref="C342">
    <cfRule type="duplicateValues" dxfId="344" priority="401"/>
  </conditionalFormatting>
  <conditionalFormatting sqref="C342">
    <cfRule type="duplicateValues" dxfId="343" priority="403"/>
  </conditionalFormatting>
  <conditionalFormatting sqref="C346">
    <cfRule type="duplicateValues" dxfId="342" priority="399"/>
  </conditionalFormatting>
  <conditionalFormatting sqref="C346">
    <cfRule type="duplicateValues" dxfId="341" priority="400"/>
  </conditionalFormatting>
  <conditionalFormatting sqref="C347">
    <cfRule type="duplicateValues" dxfId="340" priority="397"/>
  </conditionalFormatting>
  <conditionalFormatting sqref="C347">
    <cfRule type="duplicateValues" dxfId="339" priority="396"/>
  </conditionalFormatting>
  <conditionalFormatting sqref="C347">
    <cfRule type="duplicateValues" dxfId="338" priority="398"/>
  </conditionalFormatting>
  <conditionalFormatting sqref="C349">
    <cfRule type="duplicateValues" dxfId="337" priority="394"/>
  </conditionalFormatting>
  <conditionalFormatting sqref="C349">
    <cfRule type="duplicateValues" dxfId="336" priority="393"/>
  </conditionalFormatting>
  <conditionalFormatting sqref="C349">
    <cfRule type="duplicateValues" dxfId="335" priority="392"/>
  </conditionalFormatting>
  <conditionalFormatting sqref="C349">
    <cfRule type="duplicateValues" dxfId="334" priority="395"/>
  </conditionalFormatting>
  <conditionalFormatting sqref="C351">
    <cfRule type="duplicateValues" dxfId="333" priority="390"/>
  </conditionalFormatting>
  <conditionalFormatting sqref="C351">
    <cfRule type="duplicateValues" dxfId="332" priority="389"/>
  </conditionalFormatting>
  <conditionalFormatting sqref="C351">
    <cfRule type="duplicateValues" dxfId="331" priority="388"/>
  </conditionalFormatting>
  <conditionalFormatting sqref="C351">
    <cfRule type="duplicateValues" dxfId="330" priority="391"/>
  </conditionalFormatting>
  <conditionalFormatting sqref="C352">
    <cfRule type="duplicateValues" dxfId="329" priority="386"/>
  </conditionalFormatting>
  <conditionalFormatting sqref="C352">
    <cfRule type="duplicateValues" dxfId="328" priority="385"/>
  </conditionalFormatting>
  <conditionalFormatting sqref="C352">
    <cfRule type="duplicateValues" dxfId="327" priority="387"/>
  </conditionalFormatting>
  <conditionalFormatting sqref="C353">
    <cfRule type="duplicateValues" dxfId="326" priority="383"/>
  </conditionalFormatting>
  <conditionalFormatting sqref="C353">
    <cfRule type="duplicateValues" dxfId="325" priority="382"/>
  </conditionalFormatting>
  <conditionalFormatting sqref="C353">
    <cfRule type="duplicateValues" dxfId="324" priority="384"/>
  </conditionalFormatting>
  <conditionalFormatting sqref="C355">
    <cfRule type="duplicateValues" dxfId="323" priority="380"/>
  </conditionalFormatting>
  <conditionalFormatting sqref="C355">
    <cfRule type="duplicateValues" dxfId="322" priority="379"/>
  </conditionalFormatting>
  <conditionalFormatting sqref="C355">
    <cfRule type="duplicateValues" dxfId="321" priority="378"/>
  </conditionalFormatting>
  <conditionalFormatting sqref="C355">
    <cfRule type="duplicateValues" dxfId="320" priority="381"/>
  </conditionalFormatting>
  <conditionalFormatting sqref="C357">
    <cfRule type="duplicateValues" dxfId="319" priority="376"/>
  </conditionalFormatting>
  <conditionalFormatting sqref="C357">
    <cfRule type="duplicateValues" dxfId="318" priority="375"/>
  </conditionalFormatting>
  <conditionalFormatting sqref="C357">
    <cfRule type="duplicateValues" dxfId="317" priority="377"/>
  </conditionalFormatting>
  <conditionalFormatting sqref="C361">
    <cfRule type="duplicateValues" dxfId="316" priority="373"/>
  </conditionalFormatting>
  <conditionalFormatting sqref="C361">
    <cfRule type="duplicateValues" dxfId="315" priority="372"/>
  </conditionalFormatting>
  <conditionalFormatting sqref="C361">
    <cfRule type="duplicateValues" dxfId="314" priority="374"/>
  </conditionalFormatting>
  <conditionalFormatting sqref="C362">
    <cfRule type="duplicateValues" dxfId="313" priority="370"/>
  </conditionalFormatting>
  <conditionalFormatting sqref="C362">
    <cfRule type="duplicateValues" dxfId="312" priority="369"/>
  </conditionalFormatting>
  <conditionalFormatting sqref="C362">
    <cfRule type="duplicateValues" dxfId="311" priority="371"/>
  </conditionalFormatting>
  <conditionalFormatting sqref="C364">
    <cfRule type="duplicateValues" dxfId="310" priority="367"/>
  </conditionalFormatting>
  <conditionalFormatting sqref="C364">
    <cfRule type="duplicateValues" dxfId="309" priority="366"/>
  </conditionalFormatting>
  <conditionalFormatting sqref="C364">
    <cfRule type="duplicateValues" dxfId="308" priority="365"/>
  </conditionalFormatting>
  <conditionalFormatting sqref="C364">
    <cfRule type="duplicateValues" dxfId="307" priority="368"/>
  </conditionalFormatting>
  <conditionalFormatting sqref="C366">
    <cfRule type="duplicateValues" dxfId="306" priority="363"/>
  </conditionalFormatting>
  <conditionalFormatting sqref="C366">
    <cfRule type="duplicateValues" dxfId="305" priority="362"/>
  </conditionalFormatting>
  <conditionalFormatting sqref="C366">
    <cfRule type="duplicateValues" dxfId="304" priority="364"/>
  </conditionalFormatting>
  <conditionalFormatting sqref="C525">
    <cfRule type="duplicateValues" dxfId="303" priority="352"/>
  </conditionalFormatting>
  <conditionalFormatting sqref="C525">
    <cfRule type="duplicateValues" dxfId="302" priority="351"/>
  </conditionalFormatting>
  <conditionalFormatting sqref="C525">
    <cfRule type="duplicateValues" dxfId="301" priority="353"/>
  </conditionalFormatting>
  <conditionalFormatting sqref="C373">
    <cfRule type="duplicateValues" dxfId="300" priority="349"/>
  </conditionalFormatting>
  <conditionalFormatting sqref="C373">
    <cfRule type="duplicateValues" dxfId="299" priority="348"/>
  </conditionalFormatting>
  <conditionalFormatting sqref="C373">
    <cfRule type="duplicateValues" dxfId="298" priority="350"/>
  </conditionalFormatting>
  <conditionalFormatting sqref="C375">
    <cfRule type="duplicateValues" dxfId="297" priority="346"/>
  </conditionalFormatting>
  <conditionalFormatting sqref="C375">
    <cfRule type="duplicateValues" dxfId="296" priority="345"/>
  </conditionalFormatting>
  <conditionalFormatting sqref="C375">
    <cfRule type="duplicateValues" dxfId="295" priority="347"/>
  </conditionalFormatting>
  <conditionalFormatting sqref="C377">
    <cfRule type="duplicateValues" dxfId="294" priority="343"/>
  </conditionalFormatting>
  <conditionalFormatting sqref="C377">
    <cfRule type="duplicateValues" dxfId="293" priority="342"/>
  </conditionalFormatting>
  <conditionalFormatting sqref="C377">
    <cfRule type="duplicateValues" dxfId="292" priority="344"/>
  </conditionalFormatting>
  <conditionalFormatting sqref="C378">
    <cfRule type="duplicateValues" dxfId="291" priority="340"/>
  </conditionalFormatting>
  <conditionalFormatting sqref="C378">
    <cfRule type="duplicateValues" dxfId="290" priority="339"/>
  </conditionalFormatting>
  <conditionalFormatting sqref="C378">
    <cfRule type="duplicateValues" dxfId="289" priority="341"/>
  </conditionalFormatting>
  <conditionalFormatting sqref="C382">
    <cfRule type="duplicateValues" dxfId="288" priority="337"/>
  </conditionalFormatting>
  <conditionalFormatting sqref="C382">
    <cfRule type="duplicateValues" dxfId="287" priority="336"/>
  </conditionalFormatting>
  <conditionalFormatting sqref="C382">
    <cfRule type="duplicateValues" dxfId="286" priority="338"/>
  </conditionalFormatting>
  <conditionalFormatting sqref="C388">
    <cfRule type="duplicateValues" dxfId="285" priority="334"/>
  </conditionalFormatting>
  <conditionalFormatting sqref="C388">
    <cfRule type="duplicateValues" dxfId="284" priority="333"/>
  </conditionalFormatting>
  <conditionalFormatting sqref="C388">
    <cfRule type="duplicateValues" dxfId="283" priority="335"/>
  </conditionalFormatting>
  <conditionalFormatting sqref="C389">
    <cfRule type="duplicateValues" dxfId="282" priority="331"/>
  </conditionalFormatting>
  <conditionalFormatting sqref="C389">
    <cfRule type="duplicateValues" dxfId="281" priority="330"/>
  </conditionalFormatting>
  <conditionalFormatting sqref="C389">
    <cfRule type="duplicateValues" dxfId="280" priority="332"/>
  </conditionalFormatting>
  <conditionalFormatting sqref="C390">
    <cfRule type="duplicateValues" dxfId="279" priority="328"/>
  </conditionalFormatting>
  <conditionalFormatting sqref="C390">
    <cfRule type="duplicateValues" dxfId="278" priority="327"/>
  </conditionalFormatting>
  <conditionalFormatting sqref="C390">
    <cfRule type="duplicateValues" dxfId="277" priority="329"/>
  </conditionalFormatting>
  <conditionalFormatting sqref="C393">
    <cfRule type="duplicateValues" dxfId="276" priority="322"/>
  </conditionalFormatting>
  <conditionalFormatting sqref="C395">
    <cfRule type="duplicateValues" dxfId="275" priority="320"/>
  </conditionalFormatting>
  <conditionalFormatting sqref="C395">
    <cfRule type="duplicateValues" dxfId="274" priority="319"/>
  </conditionalFormatting>
  <conditionalFormatting sqref="C395">
    <cfRule type="duplicateValues" dxfId="273" priority="321"/>
  </conditionalFormatting>
  <conditionalFormatting sqref="C397">
    <cfRule type="duplicateValues" dxfId="272" priority="317"/>
  </conditionalFormatting>
  <conditionalFormatting sqref="C397">
    <cfRule type="duplicateValues" dxfId="271" priority="316"/>
  </conditionalFormatting>
  <conditionalFormatting sqref="C397">
    <cfRule type="duplicateValues" dxfId="270" priority="318"/>
  </conditionalFormatting>
  <conditionalFormatting sqref="C398">
    <cfRule type="duplicateValues" dxfId="269" priority="314"/>
  </conditionalFormatting>
  <conditionalFormatting sqref="C398">
    <cfRule type="duplicateValues" dxfId="268" priority="313"/>
  </conditionalFormatting>
  <conditionalFormatting sqref="C398">
    <cfRule type="duplicateValues" dxfId="267" priority="315"/>
  </conditionalFormatting>
  <conditionalFormatting sqref="C399">
    <cfRule type="duplicateValues" dxfId="266" priority="311"/>
  </conditionalFormatting>
  <conditionalFormatting sqref="C399">
    <cfRule type="duplicateValues" dxfId="265" priority="310"/>
  </conditionalFormatting>
  <conditionalFormatting sqref="C399">
    <cfRule type="duplicateValues" dxfId="264" priority="312"/>
  </conditionalFormatting>
  <conditionalFormatting sqref="C400">
    <cfRule type="duplicateValues" dxfId="263" priority="308"/>
  </conditionalFormatting>
  <conditionalFormatting sqref="C400">
    <cfRule type="duplicateValues" dxfId="262" priority="307"/>
  </conditionalFormatting>
  <conditionalFormatting sqref="C400">
    <cfRule type="duplicateValues" dxfId="261" priority="309"/>
  </conditionalFormatting>
  <conditionalFormatting sqref="C403">
    <cfRule type="duplicateValues" dxfId="260" priority="305"/>
  </conditionalFormatting>
  <conditionalFormatting sqref="C403">
    <cfRule type="duplicateValues" dxfId="259" priority="304"/>
  </conditionalFormatting>
  <conditionalFormatting sqref="C403">
    <cfRule type="duplicateValues" dxfId="258" priority="303"/>
  </conditionalFormatting>
  <conditionalFormatting sqref="C403">
    <cfRule type="duplicateValues" dxfId="257" priority="306"/>
  </conditionalFormatting>
  <conditionalFormatting sqref="C406">
    <cfRule type="duplicateValues" dxfId="256" priority="301"/>
  </conditionalFormatting>
  <conditionalFormatting sqref="C406">
    <cfRule type="duplicateValues" dxfId="255" priority="300"/>
  </conditionalFormatting>
  <conditionalFormatting sqref="C406">
    <cfRule type="duplicateValues" dxfId="254" priority="302"/>
  </conditionalFormatting>
  <conditionalFormatting sqref="C409">
    <cfRule type="duplicateValues" dxfId="253" priority="298"/>
  </conditionalFormatting>
  <conditionalFormatting sqref="C409">
    <cfRule type="duplicateValues" dxfId="252" priority="297"/>
  </conditionalFormatting>
  <conditionalFormatting sqref="C409">
    <cfRule type="duplicateValues" dxfId="251" priority="299"/>
  </conditionalFormatting>
  <conditionalFormatting sqref="C411">
    <cfRule type="duplicateValues" dxfId="250" priority="295"/>
  </conditionalFormatting>
  <conditionalFormatting sqref="C411">
    <cfRule type="duplicateValues" dxfId="249" priority="294"/>
  </conditionalFormatting>
  <conditionalFormatting sqref="C411">
    <cfRule type="duplicateValues" dxfId="248" priority="293"/>
  </conditionalFormatting>
  <conditionalFormatting sqref="C411">
    <cfRule type="duplicateValues" dxfId="247" priority="296"/>
  </conditionalFormatting>
  <conditionalFormatting sqref="C412">
    <cfRule type="duplicateValues" dxfId="246" priority="291"/>
  </conditionalFormatting>
  <conditionalFormatting sqref="C412">
    <cfRule type="duplicateValues" dxfId="245" priority="290"/>
  </conditionalFormatting>
  <conditionalFormatting sqref="C412">
    <cfRule type="duplicateValues" dxfId="244" priority="292"/>
  </conditionalFormatting>
  <conditionalFormatting sqref="C415">
    <cfRule type="duplicateValues" dxfId="243" priority="288"/>
  </conditionalFormatting>
  <conditionalFormatting sqref="C415">
    <cfRule type="duplicateValues" dxfId="242" priority="287"/>
  </conditionalFormatting>
  <conditionalFormatting sqref="C415">
    <cfRule type="duplicateValues" dxfId="241" priority="289"/>
  </conditionalFormatting>
  <conditionalFormatting sqref="C417">
    <cfRule type="duplicateValues" dxfId="240" priority="285"/>
  </conditionalFormatting>
  <conditionalFormatting sqref="C417">
    <cfRule type="duplicateValues" dxfId="239" priority="286"/>
  </conditionalFormatting>
  <conditionalFormatting sqref="C418">
    <cfRule type="duplicateValues" dxfId="238" priority="283"/>
  </conditionalFormatting>
  <conditionalFormatting sqref="C418">
    <cfRule type="duplicateValues" dxfId="237" priority="282"/>
  </conditionalFormatting>
  <conditionalFormatting sqref="C418">
    <cfRule type="duplicateValues" dxfId="236" priority="284"/>
  </conditionalFormatting>
  <conditionalFormatting sqref="C419">
    <cfRule type="duplicateValues" dxfId="235" priority="280"/>
  </conditionalFormatting>
  <conditionalFormatting sqref="C419">
    <cfRule type="duplicateValues" dxfId="234" priority="279"/>
  </conditionalFormatting>
  <conditionalFormatting sqref="C419">
    <cfRule type="duplicateValues" dxfId="233" priority="281"/>
  </conditionalFormatting>
  <conditionalFormatting sqref="C420">
    <cfRule type="duplicateValues" dxfId="232" priority="278"/>
  </conditionalFormatting>
  <conditionalFormatting sqref="C421">
    <cfRule type="duplicateValues" dxfId="231" priority="276"/>
  </conditionalFormatting>
  <conditionalFormatting sqref="C421">
    <cfRule type="duplicateValues" dxfId="230" priority="275"/>
  </conditionalFormatting>
  <conditionalFormatting sqref="C421">
    <cfRule type="duplicateValues" dxfId="229" priority="277"/>
  </conditionalFormatting>
  <conditionalFormatting sqref="C422">
    <cfRule type="duplicateValues" dxfId="228" priority="273"/>
  </conditionalFormatting>
  <conditionalFormatting sqref="C422">
    <cfRule type="duplicateValues" dxfId="227" priority="272"/>
  </conditionalFormatting>
  <conditionalFormatting sqref="C422">
    <cfRule type="duplicateValues" dxfId="226" priority="274"/>
  </conditionalFormatting>
  <conditionalFormatting sqref="C426">
    <cfRule type="duplicateValues" dxfId="225" priority="270"/>
  </conditionalFormatting>
  <conditionalFormatting sqref="C426">
    <cfRule type="duplicateValues" dxfId="224" priority="269"/>
  </conditionalFormatting>
  <conditionalFormatting sqref="C426">
    <cfRule type="duplicateValues" dxfId="223" priority="271"/>
  </conditionalFormatting>
  <conditionalFormatting sqref="C425">
    <cfRule type="duplicateValues" dxfId="222" priority="267"/>
  </conditionalFormatting>
  <conditionalFormatting sqref="C425">
    <cfRule type="duplicateValues" dxfId="221" priority="266"/>
  </conditionalFormatting>
  <conditionalFormatting sqref="C425">
    <cfRule type="duplicateValues" dxfId="220" priority="268"/>
  </conditionalFormatting>
  <conditionalFormatting sqref="C427">
    <cfRule type="duplicateValues" dxfId="219" priority="264"/>
  </conditionalFormatting>
  <conditionalFormatting sqref="C427">
    <cfRule type="duplicateValues" dxfId="218" priority="263"/>
  </conditionalFormatting>
  <conditionalFormatting sqref="C427">
    <cfRule type="duplicateValues" dxfId="217" priority="265"/>
  </conditionalFormatting>
  <conditionalFormatting sqref="C428">
    <cfRule type="duplicateValues" dxfId="216" priority="261"/>
  </conditionalFormatting>
  <conditionalFormatting sqref="C428">
    <cfRule type="duplicateValues" dxfId="215" priority="260"/>
  </conditionalFormatting>
  <conditionalFormatting sqref="C428">
    <cfRule type="duplicateValues" dxfId="214" priority="262"/>
  </conditionalFormatting>
  <conditionalFormatting sqref="C429">
    <cfRule type="duplicateValues" dxfId="213" priority="258"/>
  </conditionalFormatting>
  <conditionalFormatting sqref="C429">
    <cfRule type="duplicateValues" dxfId="212" priority="257"/>
  </conditionalFormatting>
  <conditionalFormatting sqref="C429">
    <cfRule type="duplicateValues" dxfId="211" priority="259"/>
  </conditionalFormatting>
  <conditionalFormatting sqref="C430">
    <cfRule type="duplicateValues" dxfId="210" priority="255"/>
  </conditionalFormatting>
  <conditionalFormatting sqref="C430">
    <cfRule type="duplicateValues" dxfId="209" priority="256"/>
  </conditionalFormatting>
  <conditionalFormatting sqref="C431">
    <cfRule type="duplicateValues" dxfId="208" priority="253"/>
  </conditionalFormatting>
  <conditionalFormatting sqref="C431">
    <cfRule type="duplicateValues" dxfId="207" priority="252"/>
  </conditionalFormatting>
  <conditionalFormatting sqref="C431">
    <cfRule type="duplicateValues" dxfId="206" priority="251"/>
  </conditionalFormatting>
  <conditionalFormatting sqref="C431">
    <cfRule type="duplicateValues" dxfId="205" priority="254"/>
  </conditionalFormatting>
  <conditionalFormatting sqref="C435">
    <cfRule type="duplicateValues" dxfId="204" priority="249"/>
  </conditionalFormatting>
  <conditionalFormatting sqref="C435">
    <cfRule type="duplicateValues" dxfId="203" priority="248"/>
  </conditionalFormatting>
  <conditionalFormatting sqref="C435">
    <cfRule type="duplicateValues" dxfId="202" priority="250"/>
  </conditionalFormatting>
  <conditionalFormatting sqref="C437">
    <cfRule type="duplicateValues" dxfId="201" priority="246"/>
  </conditionalFormatting>
  <conditionalFormatting sqref="C437">
    <cfRule type="duplicateValues" dxfId="200" priority="245"/>
  </conditionalFormatting>
  <conditionalFormatting sqref="C437">
    <cfRule type="duplicateValues" dxfId="199" priority="247"/>
  </conditionalFormatting>
  <conditionalFormatting sqref="C438">
    <cfRule type="duplicateValues" dxfId="198" priority="243"/>
  </conditionalFormatting>
  <conditionalFormatting sqref="C438">
    <cfRule type="duplicateValues" dxfId="197" priority="242"/>
  </conditionalFormatting>
  <conditionalFormatting sqref="C438">
    <cfRule type="duplicateValues" dxfId="196" priority="244"/>
  </conditionalFormatting>
  <conditionalFormatting sqref="C527">
    <cfRule type="duplicateValues" dxfId="195" priority="239"/>
  </conditionalFormatting>
  <conditionalFormatting sqref="C527">
    <cfRule type="duplicateValues" dxfId="194" priority="238"/>
  </conditionalFormatting>
  <conditionalFormatting sqref="C527">
    <cfRule type="duplicateValues" dxfId="193" priority="237"/>
  </conditionalFormatting>
  <conditionalFormatting sqref="C527">
    <cfRule type="duplicateValues" dxfId="192" priority="240"/>
  </conditionalFormatting>
  <conditionalFormatting sqref="C528">
    <cfRule type="duplicateValues" dxfId="191" priority="231"/>
  </conditionalFormatting>
  <conditionalFormatting sqref="C528">
    <cfRule type="duplicateValues" dxfId="190" priority="230"/>
  </conditionalFormatting>
  <conditionalFormatting sqref="C528">
    <cfRule type="duplicateValues" dxfId="189" priority="229"/>
  </conditionalFormatting>
  <conditionalFormatting sqref="C528">
    <cfRule type="duplicateValues" dxfId="188" priority="232"/>
  </conditionalFormatting>
  <conditionalFormatting sqref="C442">
    <cfRule type="duplicateValues" dxfId="187" priority="227"/>
  </conditionalFormatting>
  <conditionalFormatting sqref="C442">
    <cfRule type="duplicateValues" dxfId="186" priority="226"/>
  </conditionalFormatting>
  <conditionalFormatting sqref="C442">
    <cfRule type="duplicateValues" dxfId="185" priority="228"/>
  </conditionalFormatting>
  <conditionalFormatting sqref="C443">
    <cfRule type="duplicateValues" dxfId="184" priority="225"/>
  </conditionalFormatting>
  <conditionalFormatting sqref="C444">
    <cfRule type="duplicateValues" dxfId="183" priority="223"/>
  </conditionalFormatting>
  <conditionalFormatting sqref="C444">
    <cfRule type="duplicateValues" dxfId="182" priority="224"/>
  </conditionalFormatting>
  <conditionalFormatting sqref="C445">
    <cfRule type="duplicateValues" dxfId="181" priority="221"/>
  </conditionalFormatting>
  <conditionalFormatting sqref="C445">
    <cfRule type="duplicateValues" dxfId="180" priority="220"/>
  </conditionalFormatting>
  <conditionalFormatting sqref="C445">
    <cfRule type="duplicateValues" dxfId="179" priority="222"/>
  </conditionalFormatting>
  <conditionalFormatting sqref="C446">
    <cfRule type="duplicateValues" dxfId="178" priority="218"/>
  </conditionalFormatting>
  <conditionalFormatting sqref="C446">
    <cfRule type="duplicateValues" dxfId="177" priority="219"/>
  </conditionalFormatting>
  <conditionalFormatting sqref="C529">
    <cfRule type="duplicateValues" dxfId="176" priority="212"/>
  </conditionalFormatting>
  <conditionalFormatting sqref="C529">
    <cfRule type="duplicateValues" dxfId="175" priority="211"/>
  </conditionalFormatting>
  <conditionalFormatting sqref="C529">
    <cfRule type="duplicateValues" dxfId="174" priority="213"/>
  </conditionalFormatting>
  <conditionalFormatting sqref="C451">
    <cfRule type="duplicateValues" dxfId="173" priority="206"/>
  </conditionalFormatting>
  <conditionalFormatting sqref="C451">
    <cfRule type="duplicateValues" dxfId="172" priority="205"/>
  </conditionalFormatting>
  <conditionalFormatting sqref="C451">
    <cfRule type="duplicateValues" dxfId="171" priority="207"/>
  </conditionalFormatting>
  <conditionalFormatting sqref="C454">
    <cfRule type="duplicateValues" dxfId="170" priority="203"/>
  </conditionalFormatting>
  <conditionalFormatting sqref="C454">
    <cfRule type="duplicateValues" dxfId="169" priority="202"/>
  </conditionalFormatting>
  <conditionalFormatting sqref="C454">
    <cfRule type="duplicateValues" dxfId="168" priority="204"/>
  </conditionalFormatting>
  <conditionalFormatting sqref="C459">
    <cfRule type="duplicateValues" dxfId="167" priority="200"/>
  </conditionalFormatting>
  <conditionalFormatting sqref="C459">
    <cfRule type="duplicateValues" dxfId="166" priority="199"/>
  </conditionalFormatting>
  <conditionalFormatting sqref="C459">
    <cfRule type="duplicateValues" dxfId="165" priority="201"/>
  </conditionalFormatting>
  <conditionalFormatting sqref="C460">
    <cfRule type="duplicateValues" dxfId="164" priority="197"/>
  </conditionalFormatting>
  <conditionalFormatting sqref="C460">
    <cfRule type="duplicateValues" dxfId="163" priority="196"/>
  </conditionalFormatting>
  <conditionalFormatting sqref="C460">
    <cfRule type="duplicateValues" dxfId="162" priority="198"/>
  </conditionalFormatting>
  <conditionalFormatting sqref="C462">
    <cfRule type="duplicateValues" dxfId="161" priority="194"/>
  </conditionalFormatting>
  <conditionalFormatting sqref="C462">
    <cfRule type="duplicateValues" dxfId="160" priority="193"/>
  </conditionalFormatting>
  <conditionalFormatting sqref="C462">
    <cfRule type="duplicateValues" dxfId="159" priority="195"/>
  </conditionalFormatting>
  <conditionalFormatting sqref="C465">
    <cfRule type="duplicateValues" dxfId="158" priority="191"/>
  </conditionalFormatting>
  <conditionalFormatting sqref="C465">
    <cfRule type="duplicateValues" dxfId="157" priority="192"/>
  </conditionalFormatting>
  <conditionalFormatting sqref="C466">
    <cfRule type="duplicateValues" dxfId="156" priority="189"/>
  </conditionalFormatting>
  <conditionalFormatting sqref="C466">
    <cfRule type="duplicateValues" dxfId="155" priority="188"/>
  </conditionalFormatting>
  <conditionalFormatting sqref="C466">
    <cfRule type="duplicateValues" dxfId="154" priority="190"/>
  </conditionalFormatting>
  <conditionalFormatting sqref="C467">
    <cfRule type="duplicateValues" dxfId="153" priority="186"/>
  </conditionalFormatting>
  <conditionalFormatting sqref="C467">
    <cfRule type="duplicateValues" dxfId="152" priority="185"/>
  </conditionalFormatting>
  <conditionalFormatting sqref="C467">
    <cfRule type="duplicateValues" dxfId="151" priority="187"/>
  </conditionalFormatting>
  <conditionalFormatting sqref="C471">
    <cfRule type="duplicateValues" dxfId="150" priority="183"/>
  </conditionalFormatting>
  <conditionalFormatting sqref="C471">
    <cfRule type="duplicateValues" dxfId="149" priority="184"/>
  </conditionalFormatting>
  <conditionalFormatting sqref="C473">
    <cfRule type="duplicateValues" dxfId="148" priority="181"/>
  </conditionalFormatting>
  <conditionalFormatting sqref="C473">
    <cfRule type="duplicateValues" dxfId="147" priority="182"/>
  </conditionalFormatting>
  <conditionalFormatting sqref="C474">
    <cfRule type="duplicateValues" dxfId="146" priority="179"/>
  </conditionalFormatting>
  <conditionalFormatting sqref="C474">
    <cfRule type="duplicateValues" dxfId="145" priority="178"/>
  </conditionalFormatting>
  <conditionalFormatting sqref="C474">
    <cfRule type="duplicateValues" dxfId="144" priority="177"/>
  </conditionalFormatting>
  <conditionalFormatting sqref="C474">
    <cfRule type="duplicateValues" dxfId="143" priority="180"/>
  </conditionalFormatting>
  <conditionalFormatting sqref="C477">
    <cfRule type="duplicateValues" dxfId="142" priority="175"/>
  </conditionalFormatting>
  <conditionalFormatting sqref="C477">
    <cfRule type="duplicateValues" dxfId="141" priority="174"/>
  </conditionalFormatting>
  <conditionalFormatting sqref="C477">
    <cfRule type="duplicateValues" dxfId="140" priority="173"/>
  </conditionalFormatting>
  <conditionalFormatting sqref="C477">
    <cfRule type="duplicateValues" dxfId="139" priority="176"/>
  </conditionalFormatting>
  <conditionalFormatting sqref="C479">
    <cfRule type="duplicateValues" dxfId="138" priority="171"/>
  </conditionalFormatting>
  <conditionalFormatting sqref="C479">
    <cfRule type="duplicateValues" dxfId="137" priority="170"/>
  </conditionalFormatting>
  <conditionalFormatting sqref="C479">
    <cfRule type="duplicateValues" dxfId="136" priority="169"/>
  </conditionalFormatting>
  <conditionalFormatting sqref="C479">
    <cfRule type="duplicateValues" dxfId="135" priority="172"/>
  </conditionalFormatting>
  <conditionalFormatting sqref="C480">
    <cfRule type="duplicateValues" dxfId="134" priority="167"/>
  </conditionalFormatting>
  <conditionalFormatting sqref="C480">
    <cfRule type="duplicateValues" dxfId="133" priority="166"/>
  </conditionalFormatting>
  <conditionalFormatting sqref="C480">
    <cfRule type="duplicateValues" dxfId="132" priority="168"/>
  </conditionalFormatting>
  <conditionalFormatting sqref="C481">
    <cfRule type="duplicateValues" dxfId="131" priority="164"/>
  </conditionalFormatting>
  <conditionalFormatting sqref="C481">
    <cfRule type="duplicateValues" dxfId="130" priority="163"/>
  </conditionalFormatting>
  <conditionalFormatting sqref="C481">
    <cfRule type="duplicateValues" dxfId="129" priority="165"/>
  </conditionalFormatting>
  <conditionalFormatting sqref="C482">
    <cfRule type="duplicateValues" dxfId="128" priority="161"/>
  </conditionalFormatting>
  <conditionalFormatting sqref="C482">
    <cfRule type="duplicateValues" dxfId="127" priority="160"/>
  </conditionalFormatting>
  <conditionalFormatting sqref="C482">
    <cfRule type="duplicateValues" dxfId="126" priority="162"/>
  </conditionalFormatting>
  <conditionalFormatting sqref="C531">
    <cfRule type="duplicateValues" dxfId="125" priority="158"/>
  </conditionalFormatting>
  <conditionalFormatting sqref="C531">
    <cfRule type="duplicateValues" dxfId="124" priority="159"/>
  </conditionalFormatting>
  <conditionalFormatting sqref="C493">
    <cfRule type="duplicateValues" dxfId="123" priority="157"/>
  </conditionalFormatting>
  <conditionalFormatting sqref="C495">
    <cfRule type="duplicateValues" dxfId="122" priority="156"/>
  </conditionalFormatting>
  <conditionalFormatting sqref="C495">
    <cfRule type="duplicateValues" dxfId="121" priority="155"/>
  </conditionalFormatting>
  <conditionalFormatting sqref="C532">
    <cfRule type="duplicateValues" dxfId="120" priority="151"/>
  </conditionalFormatting>
  <conditionalFormatting sqref="C532">
    <cfRule type="duplicateValues" dxfId="119" priority="150"/>
  </conditionalFormatting>
  <conditionalFormatting sqref="C532">
    <cfRule type="duplicateValues" dxfId="118" priority="152"/>
  </conditionalFormatting>
  <conditionalFormatting sqref="C498">
    <cfRule type="duplicateValues" dxfId="117" priority="149"/>
  </conditionalFormatting>
  <conditionalFormatting sqref="C498">
    <cfRule type="duplicateValues" dxfId="116" priority="148"/>
  </conditionalFormatting>
  <conditionalFormatting sqref="C499">
    <cfRule type="duplicateValues" dxfId="115" priority="147"/>
  </conditionalFormatting>
  <conditionalFormatting sqref="C499">
    <cfRule type="duplicateValues" dxfId="114" priority="146"/>
  </conditionalFormatting>
  <conditionalFormatting sqref="C502">
    <cfRule type="duplicateValues" dxfId="113" priority="145"/>
  </conditionalFormatting>
  <conditionalFormatting sqref="C506">
    <cfRule type="duplicateValues" dxfId="112" priority="143"/>
  </conditionalFormatting>
  <conditionalFormatting sqref="C506">
    <cfRule type="duplicateValues" dxfId="111" priority="142"/>
  </conditionalFormatting>
  <conditionalFormatting sqref="C506">
    <cfRule type="duplicateValues" dxfId="110" priority="141"/>
  </conditionalFormatting>
  <conditionalFormatting sqref="C506">
    <cfRule type="duplicateValues" dxfId="109" priority="144"/>
  </conditionalFormatting>
  <conditionalFormatting sqref="C507">
    <cfRule type="duplicateValues" dxfId="108" priority="140"/>
  </conditionalFormatting>
  <conditionalFormatting sqref="C508">
    <cfRule type="duplicateValues" dxfId="107" priority="138"/>
  </conditionalFormatting>
  <conditionalFormatting sqref="C508">
    <cfRule type="duplicateValues" dxfId="106" priority="137"/>
  </conditionalFormatting>
  <conditionalFormatting sqref="C508">
    <cfRule type="duplicateValues" dxfId="105" priority="139"/>
  </conditionalFormatting>
  <conditionalFormatting sqref="C509">
    <cfRule type="duplicateValues" dxfId="104" priority="135"/>
  </conditionalFormatting>
  <conditionalFormatting sqref="C509">
    <cfRule type="duplicateValues" dxfId="103" priority="134"/>
  </conditionalFormatting>
  <conditionalFormatting sqref="C509">
    <cfRule type="duplicateValues" dxfId="102" priority="136"/>
  </conditionalFormatting>
  <conditionalFormatting sqref="C510">
    <cfRule type="duplicateValues" dxfId="101" priority="133"/>
  </conditionalFormatting>
  <conditionalFormatting sqref="C511">
    <cfRule type="duplicateValues" dxfId="100" priority="131"/>
  </conditionalFormatting>
  <conditionalFormatting sqref="C511">
    <cfRule type="duplicateValues" dxfId="99" priority="130"/>
  </conditionalFormatting>
  <conditionalFormatting sqref="C511">
    <cfRule type="duplicateValues" dxfId="98" priority="132"/>
  </conditionalFormatting>
  <conditionalFormatting sqref="C513">
    <cfRule type="duplicateValues" dxfId="97" priority="125"/>
  </conditionalFormatting>
  <conditionalFormatting sqref="C513">
    <cfRule type="duplicateValues" dxfId="96" priority="124"/>
  </conditionalFormatting>
  <conditionalFormatting sqref="C513">
    <cfRule type="duplicateValues" dxfId="95" priority="126"/>
  </conditionalFormatting>
  <conditionalFormatting sqref="C515">
    <cfRule type="duplicateValues" dxfId="94" priority="116"/>
  </conditionalFormatting>
  <conditionalFormatting sqref="C517">
    <cfRule type="duplicateValues" dxfId="93" priority="110"/>
  </conditionalFormatting>
  <conditionalFormatting sqref="C518">
    <cfRule type="duplicateValues" dxfId="92" priority="109"/>
  </conditionalFormatting>
  <conditionalFormatting sqref="C519">
    <cfRule type="duplicateValues" dxfId="91" priority="108"/>
  </conditionalFormatting>
  <conditionalFormatting sqref="C521">
    <cfRule type="duplicateValues" dxfId="90" priority="106"/>
  </conditionalFormatting>
  <conditionalFormatting sqref="C521">
    <cfRule type="duplicateValues" dxfId="89" priority="105"/>
  </conditionalFormatting>
  <conditionalFormatting sqref="C521">
    <cfRule type="duplicateValues" dxfId="88" priority="107"/>
  </conditionalFormatting>
  <conditionalFormatting sqref="C522">
    <cfRule type="duplicateValues" dxfId="87" priority="103"/>
  </conditionalFormatting>
  <conditionalFormatting sqref="C522">
    <cfRule type="duplicateValues" dxfId="86" priority="102"/>
  </conditionalFormatting>
  <conditionalFormatting sqref="C522">
    <cfRule type="duplicateValues" dxfId="85" priority="104"/>
  </conditionalFormatting>
  <conditionalFormatting sqref="C526">
    <cfRule type="duplicateValues" dxfId="84" priority="100"/>
  </conditionalFormatting>
  <conditionalFormatting sqref="C526">
    <cfRule type="duplicateValues" dxfId="83" priority="99"/>
  </conditionalFormatting>
  <conditionalFormatting sqref="C526">
    <cfRule type="duplicateValues" dxfId="82" priority="101"/>
  </conditionalFormatting>
  <conditionalFormatting sqref="C530">
    <cfRule type="duplicateValues" dxfId="81" priority="97"/>
  </conditionalFormatting>
  <conditionalFormatting sqref="C530">
    <cfRule type="duplicateValues" dxfId="80" priority="96"/>
  </conditionalFormatting>
  <conditionalFormatting sqref="C530">
    <cfRule type="duplicateValues" dxfId="79" priority="98"/>
  </conditionalFormatting>
  <conditionalFormatting sqref="C533">
    <cfRule type="duplicateValues" dxfId="78" priority="95"/>
  </conditionalFormatting>
  <conditionalFormatting sqref="C534">
    <cfRule type="duplicateValues" dxfId="77" priority="94"/>
  </conditionalFormatting>
  <conditionalFormatting sqref="C19">
    <cfRule type="duplicateValues" dxfId="76" priority="92"/>
  </conditionalFormatting>
  <conditionalFormatting sqref="C19">
    <cfRule type="duplicateValues" dxfId="75" priority="91"/>
  </conditionalFormatting>
  <conditionalFormatting sqref="C19">
    <cfRule type="duplicateValues" dxfId="74" priority="90"/>
  </conditionalFormatting>
  <conditionalFormatting sqref="C19">
    <cfRule type="duplicateValues" dxfId="73" priority="93"/>
  </conditionalFormatting>
  <conditionalFormatting sqref="C56">
    <cfRule type="duplicateValues" dxfId="72" priority="88"/>
  </conditionalFormatting>
  <conditionalFormatting sqref="C56">
    <cfRule type="duplicateValues" dxfId="71" priority="87"/>
  </conditionalFormatting>
  <conditionalFormatting sqref="C56">
    <cfRule type="duplicateValues" dxfId="70" priority="89"/>
  </conditionalFormatting>
  <conditionalFormatting sqref="C71">
    <cfRule type="duplicateValues" dxfId="69" priority="85"/>
  </conditionalFormatting>
  <conditionalFormatting sqref="C71">
    <cfRule type="duplicateValues" dxfId="68" priority="84"/>
  </conditionalFormatting>
  <conditionalFormatting sqref="C71">
    <cfRule type="duplicateValues" dxfId="67" priority="83"/>
  </conditionalFormatting>
  <conditionalFormatting sqref="C71">
    <cfRule type="duplicateValues" dxfId="66" priority="86"/>
  </conditionalFormatting>
  <conditionalFormatting sqref="C405">
    <cfRule type="duplicateValues" dxfId="65" priority="81"/>
  </conditionalFormatting>
  <conditionalFormatting sqref="C405">
    <cfRule type="duplicateValues" dxfId="64" priority="80"/>
  </conditionalFormatting>
  <conditionalFormatting sqref="C405">
    <cfRule type="duplicateValues" dxfId="63" priority="82"/>
  </conditionalFormatting>
  <conditionalFormatting sqref="C407">
    <cfRule type="duplicateValues" dxfId="62" priority="78"/>
  </conditionalFormatting>
  <conditionalFormatting sqref="C407">
    <cfRule type="duplicateValues" dxfId="61" priority="77"/>
  </conditionalFormatting>
  <conditionalFormatting sqref="C407">
    <cfRule type="duplicateValues" dxfId="60" priority="79"/>
  </conditionalFormatting>
  <conditionalFormatting sqref="C496">
    <cfRule type="duplicateValues" dxfId="59" priority="76"/>
  </conditionalFormatting>
  <conditionalFormatting sqref="C496">
    <cfRule type="duplicateValues" dxfId="58" priority="75"/>
  </conditionalFormatting>
  <conditionalFormatting sqref="C263">
    <cfRule type="duplicateValues" dxfId="57" priority="73"/>
  </conditionalFormatting>
  <conditionalFormatting sqref="C263">
    <cfRule type="duplicateValues" dxfId="56" priority="72"/>
  </conditionalFormatting>
  <conditionalFormatting sqref="C263">
    <cfRule type="duplicateValues" dxfId="55" priority="74"/>
  </conditionalFormatting>
  <conditionalFormatting sqref="C424">
    <cfRule type="duplicateValues" dxfId="54" priority="70"/>
  </conditionalFormatting>
  <conditionalFormatting sqref="C424">
    <cfRule type="duplicateValues" dxfId="53" priority="69"/>
  </conditionalFormatting>
  <conditionalFormatting sqref="C424">
    <cfRule type="duplicateValues" dxfId="52" priority="71"/>
  </conditionalFormatting>
  <conditionalFormatting sqref="C523">
    <cfRule type="duplicateValues" dxfId="51" priority="67"/>
  </conditionalFormatting>
  <conditionalFormatting sqref="C523">
    <cfRule type="duplicateValues" dxfId="50" priority="66"/>
  </conditionalFormatting>
  <conditionalFormatting sqref="C523">
    <cfRule type="duplicateValues" dxfId="49" priority="68"/>
  </conditionalFormatting>
  <conditionalFormatting sqref="C90">
    <cfRule type="duplicateValues" dxfId="48" priority="64"/>
  </conditionalFormatting>
  <conditionalFormatting sqref="C90">
    <cfRule type="duplicateValues" dxfId="47" priority="63"/>
  </conditionalFormatting>
  <conditionalFormatting sqref="C90">
    <cfRule type="duplicateValues" dxfId="46" priority="65"/>
  </conditionalFormatting>
  <conditionalFormatting sqref="C162">
    <cfRule type="duplicateValues" dxfId="45" priority="62"/>
  </conditionalFormatting>
  <conditionalFormatting sqref="C535">
    <cfRule type="duplicateValues" dxfId="44" priority="58"/>
  </conditionalFormatting>
  <conditionalFormatting sqref="C131">
    <cfRule type="duplicateValues" dxfId="43" priority="56"/>
  </conditionalFormatting>
  <conditionalFormatting sqref="C131">
    <cfRule type="duplicateValues" dxfId="42" priority="57"/>
  </conditionalFormatting>
  <conditionalFormatting sqref="C214">
    <cfRule type="duplicateValues" dxfId="41" priority="53"/>
  </conditionalFormatting>
  <conditionalFormatting sqref="C214">
    <cfRule type="duplicateValues" dxfId="40" priority="52"/>
  </conditionalFormatting>
  <conditionalFormatting sqref="C214">
    <cfRule type="duplicateValues" dxfId="39" priority="51"/>
  </conditionalFormatting>
  <conditionalFormatting sqref="C214">
    <cfRule type="duplicateValues" dxfId="38" priority="54"/>
  </conditionalFormatting>
  <conditionalFormatting sqref="C536">
    <cfRule type="duplicateValues" dxfId="37" priority="49"/>
  </conditionalFormatting>
  <conditionalFormatting sqref="C536">
    <cfRule type="duplicateValues" dxfId="36" priority="48"/>
  </conditionalFormatting>
  <conditionalFormatting sqref="C536">
    <cfRule type="duplicateValues" dxfId="35" priority="47"/>
  </conditionalFormatting>
  <conditionalFormatting sqref="C536">
    <cfRule type="duplicateValues" dxfId="34" priority="50"/>
  </conditionalFormatting>
  <conditionalFormatting sqref="C538">
    <cfRule type="duplicateValues" dxfId="33" priority="43"/>
  </conditionalFormatting>
  <conditionalFormatting sqref="C538">
    <cfRule type="duplicateValues" dxfId="32" priority="42"/>
  </conditionalFormatting>
  <conditionalFormatting sqref="C538">
    <cfRule type="duplicateValues" dxfId="31" priority="41"/>
  </conditionalFormatting>
  <conditionalFormatting sqref="C538">
    <cfRule type="duplicateValues" dxfId="30" priority="44"/>
  </conditionalFormatting>
  <conditionalFormatting sqref="C539">
    <cfRule type="duplicateValues" dxfId="29" priority="39"/>
  </conditionalFormatting>
  <conditionalFormatting sqref="C539">
    <cfRule type="duplicateValues" dxfId="28" priority="38"/>
  </conditionalFormatting>
  <conditionalFormatting sqref="C539">
    <cfRule type="duplicateValues" dxfId="27" priority="37"/>
  </conditionalFormatting>
  <conditionalFormatting sqref="C539">
    <cfRule type="duplicateValues" dxfId="26" priority="40"/>
  </conditionalFormatting>
  <conditionalFormatting sqref="C542">
    <cfRule type="duplicateValues" dxfId="25" priority="31"/>
  </conditionalFormatting>
  <conditionalFormatting sqref="C542">
    <cfRule type="duplicateValues" dxfId="24" priority="30"/>
  </conditionalFormatting>
  <conditionalFormatting sqref="C542">
    <cfRule type="duplicateValues" dxfId="23" priority="32"/>
  </conditionalFormatting>
  <conditionalFormatting sqref="C543">
    <cfRule type="duplicateValues" dxfId="22" priority="28"/>
  </conditionalFormatting>
  <conditionalFormatting sqref="C543">
    <cfRule type="duplicateValues" dxfId="21" priority="27"/>
  </conditionalFormatting>
  <conditionalFormatting sqref="C543">
    <cfRule type="duplicateValues" dxfId="20" priority="29"/>
  </conditionalFormatting>
  <conditionalFormatting sqref="A1:A550 A553:A1048576">
    <cfRule type="duplicateValues" dxfId="19" priority="20"/>
  </conditionalFormatting>
  <conditionalFormatting sqref="C548">
    <cfRule type="duplicateValues" dxfId="18" priority="18"/>
  </conditionalFormatting>
  <conditionalFormatting sqref="C548">
    <cfRule type="duplicateValues" dxfId="17" priority="17"/>
  </conditionalFormatting>
  <conditionalFormatting sqref="C548">
    <cfRule type="duplicateValues" dxfId="16" priority="19"/>
  </conditionalFormatting>
  <conditionalFormatting sqref="C549">
    <cfRule type="duplicateValues" dxfId="15" priority="15"/>
  </conditionalFormatting>
  <conditionalFormatting sqref="C549">
    <cfRule type="duplicateValues" dxfId="14" priority="14"/>
  </conditionalFormatting>
  <conditionalFormatting sqref="C549">
    <cfRule type="duplicateValues" dxfId="13" priority="16"/>
  </conditionalFormatting>
  <conditionalFormatting sqref="C550">
    <cfRule type="duplicateValues" dxfId="12" priority="12"/>
  </conditionalFormatting>
  <conditionalFormatting sqref="C550">
    <cfRule type="duplicateValues" dxfId="11" priority="11"/>
  </conditionalFormatting>
  <conditionalFormatting sqref="C550">
    <cfRule type="duplicateValues" dxfId="10" priority="13"/>
  </conditionalFormatting>
  <conditionalFormatting sqref="C184">
    <cfRule type="duplicateValues" dxfId="9" priority="9"/>
  </conditionalFormatting>
  <conditionalFormatting sqref="C184">
    <cfRule type="duplicateValues" dxfId="8" priority="8"/>
  </conditionalFormatting>
  <conditionalFormatting sqref="C184">
    <cfRule type="duplicateValues" dxfId="7" priority="7"/>
  </conditionalFormatting>
  <conditionalFormatting sqref="C184">
    <cfRule type="duplicateValues" dxfId="6" priority="10"/>
  </conditionalFormatting>
  <conditionalFormatting sqref="C551">
    <cfRule type="duplicateValues" dxfId="5" priority="5"/>
  </conditionalFormatting>
  <conditionalFormatting sqref="C551">
    <cfRule type="duplicateValues" dxfId="4" priority="4"/>
  </conditionalFormatting>
  <conditionalFormatting sqref="C551">
    <cfRule type="duplicateValues" dxfId="3" priority="6"/>
  </conditionalFormatting>
  <conditionalFormatting sqref="C396">
    <cfRule type="duplicateValues" dxfId="2" priority="2"/>
  </conditionalFormatting>
  <conditionalFormatting sqref="C396">
    <cfRule type="duplicateValues" dxfId="1" priority="1"/>
  </conditionalFormatting>
  <conditionalFormatting sqref="C39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여행정보</vt:lpstr>
      <vt:lpstr>Hotel</vt:lpstr>
      <vt:lpstr>Nation</vt:lpstr>
      <vt:lpstr>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드림트립 여행 정리</dc:title>
  <dc:creator>jhroot;F4PP팀;everyday1589@hanmail.net</dc:creator>
  <cp:lastModifiedBy>jhroot</cp:lastModifiedBy>
  <cp:lastPrinted>2016-11-11T13:21:43Z</cp:lastPrinted>
  <dcterms:created xsi:type="dcterms:W3CDTF">2016-10-05T20:21:27Z</dcterms:created>
  <dcterms:modified xsi:type="dcterms:W3CDTF">2017-03-01T21:19:13Z</dcterms:modified>
</cp:coreProperties>
</file>